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terialystudia\SemestrV\Projektowanie modeli łącza danych\Projekt\"/>
    </mc:Choice>
  </mc:AlternateContent>
  <xr:revisionPtr revIDLastSave="0" documentId="13_ncr:1_{84BEDDC7-1B50-4CF0-AE6D-B70E0AF594FF}" xr6:coauthVersionLast="47" xr6:coauthVersionMax="47" xr10:uidLastSave="{00000000-0000-0000-0000-000000000000}"/>
  <bookViews>
    <workbookView xWindow="-105" yWindow="0" windowWidth="14610" windowHeight="15585" firstSheet="4" activeTab="6" xr2:uid="{00000000-000D-0000-FFFF-FFFF00000000}"/>
  </bookViews>
  <sheets>
    <sheet name="ENB2012_data" sheetId="2" r:id="rId1"/>
    <sheet name="Dane" sheetId="1" r:id="rId2"/>
    <sheet name="Korelacja" sheetId="7" r:id="rId3"/>
    <sheet name="Eliminacja Quasi" sheetId="5" r:id="rId4"/>
    <sheet name="Hellwig" sheetId="11" r:id="rId5"/>
    <sheet name="Estymacja" sheetId="8" r:id="rId6"/>
    <sheet name="Weryfikacja" sheetId="10" r:id="rId7"/>
  </sheets>
  <definedNames>
    <definedName name="ExternalData_1" localSheetId="0" hidden="1">ENB2012_data!$A$1:$I$769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" i="11" l="1"/>
  <c r="K58" i="11"/>
  <c r="AE36" i="10"/>
  <c r="V50" i="10" l="1"/>
  <c r="V51" i="10"/>
  <c r="K71" i="11" l="1"/>
  <c r="K70" i="11"/>
  <c r="K69" i="11"/>
  <c r="K68" i="11"/>
  <c r="K66" i="11"/>
  <c r="K65" i="11"/>
  <c r="K64" i="11"/>
  <c r="K62" i="11"/>
  <c r="K61" i="11"/>
  <c r="K60" i="11"/>
  <c r="K57" i="11"/>
  <c r="K54" i="11"/>
  <c r="K53" i="11"/>
  <c r="K52" i="11"/>
  <c r="K50" i="11"/>
  <c r="K49" i="11"/>
  <c r="K47" i="11"/>
  <c r="K46" i="11"/>
  <c r="K44" i="11"/>
  <c r="K43" i="11"/>
  <c r="K41" i="11"/>
  <c r="K40" i="11"/>
  <c r="K38" i="11"/>
  <c r="K37" i="11"/>
  <c r="M37" i="11" s="1"/>
  <c r="K28" i="11"/>
  <c r="K34" i="11"/>
  <c r="K35" i="11"/>
  <c r="K32" i="11"/>
  <c r="M32" i="11" s="1"/>
  <c r="K30" i="11"/>
  <c r="M30" i="11" s="1"/>
  <c r="M28" i="11"/>
  <c r="K26" i="11"/>
  <c r="M26" i="11" s="1"/>
  <c r="M68" i="11" l="1"/>
  <c r="M64" i="11"/>
  <c r="M60" i="11"/>
  <c r="M56" i="11"/>
  <c r="M52" i="11"/>
  <c r="M49" i="11"/>
  <c r="M46" i="11"/>
  <c r="M43" i="11"/>
  <c r="M40" i="11"/>
  <c r="M34" i="11"/>
  <c r="V34" i="10" l="1"/>
  <c r="S18" i="8"/>
  <c r="C772" i="5" l="1"/>
  <c r="S11" i="10" a="1"/>
  <c r="S11" i="10" s="1"/>
  <c r="O7" i="10" a="1"/>
  <c r="O7" i="10" s="1"/>
  <c r="O11" i="10" s="1" a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H378" i="10"/>
  <c r="H379" i="10"/>
  <c r="H380" i="10"/>
  <c r="H381" i="10"/>
  <c r="H382" i="10"/>
  <c r="H383" i="10"/>
  <c r="H384" i="10"/>
  <c r="H385" i="10"/>
  <c r="H386" i="10"/>
  <c r="H387" i="10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H402" i="10"/>
  <c r="H403" i="10"/>
  <c r="H404" i="10"/>
  <c r="H405" i="10"/>
  <c r="H406" i="10"/>
  <c r="H407" i="10"/>
  <c r="H408" i="10"/>
  <c r="H409" i="10"/>
  <c r="H410" i="10"/>
  <c r="H411" i="10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H426" i="10"/>
  <c r="H427" i="10"/>
  <c r="H428" i="10"/>
  <c r="H429" i="10"/>
  <c r="H430" i="10"/>
  <c r="H431" i="10"/>
  <c r="H432" i="10"/>
  <c r="H433" i="10"/>
  <c r="H434" i="10"/>
  <c r="H435" i="10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H450" i="10"/>
  <c r="H451" i="10"/>
  <c r="H452" i="10"/>
  <c r="H453" i="10"/>
  <c r="H454" i="10"/>
  <c r="H455" i="10"/>
  <c r="H456" i="10"/>
  <c r="H457" i="10"/>
  <c r="H458" i="10"/>
  <c r="H459" i="10"/>
  <c r="H460" i="10"/>
  <c r="H461" i="10"/>
  <c r="H462" i="10"/>
  <c r="H463" i="10"/>
  <c r="H464" i="10"/>
  <c r="H465" i="10"/>
  <c r="H466" i="10"/>
  <c r="H467" i="10"/>
  <c r="H468" i="10"/>
  <c r="H469" i="10"/>
  <c r="H470" i="10"/>
  <c r="H471" i="10"/>
  <c r="H472" i="10"/>
  <c r="H473" i="10"/>
  <c r="H474" i="10"/>
  <c r="H475" i="10"/>
  <c r="H476" i="10"/>
  <c r="H477" i="10"/>
  <c r="H478" i="10"/>
  <c r="H479" i="10"/>
  <c r="H480" i="10"/>
  <c r="H481" i="10"/>
  <c r="H482" i="10"/>
  <c r="H483" i="10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H498" i="10"/>
  <c r="H499" i="10"/>
  <c r="H500" i="10"/>
  <c r="H501" i="10"/>
  <c r="H502" i="10"/>
  <c r="H503" i="10"/>
  <c r="H504" i="10"/>
  <c r="H505" i="10"/>
  <c r="H506" i="10"/>
  <c r="H507" i="10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H522" i="10"/>
  <c r="H523" i="10"/>
  <c r="H524" i="10"/>
  <c r="H525" i="10"/>
  <c r="H526" i="10"/>
  <c r="H527" i="10"/>
  <c r="H528" i="10"/>
  <c r="H529" i="10"/>
  <c r="H530" i="10"/>
  <c r="H531" i="10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H546" i="10"/>
  <c r="H547" i="10"/>
  <c r="H548" i="10"/>
  <c r="H549" i="10"/>
  <c r="H550" i="10"/>
  <c r="H551" i="10"/>
  <c r="H552" i="10"/>
  <c r="H553" i="10"/>
  <c r="H554" i="10"/>
  <c r="H555" i="10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H570" i="10"/>
  <c r="H571" i="10"/>
  <c r="H572" i="10"/>
  <c r="H573" i="10"/>
  <c r="H574" i="10"/>
  <c r="H575" i="10"/>
  <c r="H576" i="10"/>
  <c r="H577" i="10"/>
  <c r="H578" i="10"/>
  <c r="H579" i="10"/>
  <c r="H580" i="10"/>
  <c r="H581" i="10"/>
  <c r="H582" i="10"/>
  <c r="H583" i="10"/>
  <c r="H584" i="10"/>
  <c r="H585" i="10"/>
  <c r="H586" i="10"/>
  <c r="H587" i="10"/>
  <c r="H588" i="10"/>
  <c r="H589" i="10"/>
  <c r="H590" i="10"/>
  <c r="H591" i="10"/>
  <c r="H592" i="10"/>
  <c r="H593" i="10"/>
  <c r="H594" i="10"/>
  <c r="H595" i="10"/>
  <c r="H596" i="10"/>
  <c r="H597" i="10"/>
  <c r="H598" i="10"/>
  <c r="H599" i="10"/>
  <c r="H600" i="10"/>
  <c r="H601" i="10"/>
  <c r="H602" i="10"/>
  <c r="H603" i="10"/>
  <c r="H604" i="10"/>
  <c r="H605" i="10"/>
  <c r="H606" i="10"/>
  <c r="H607" i="10"/>
  <c r="H608" i="10"/>
  <c r="H609" i="10"/>
  <c r="H610" i="10"/>
  <c r="H611" i="10"/>
  <c r="H612" i="10"/>
  <c r="H613" i="10"/>
  <c r="H614" i="10"/>
  <c r="H615" i="10"/>
  <c r="H616" i="10"/>
  <c r="H617" i="10"/>
  <c r="H618" i="10"/>
  <c r="H619" i="10"/>
  <c r="H620" i="10"/>
  <c r="H621" i="10"/>
  <c r="H622" i="10"/>
  <c r="H623" i="10"/>
  <c r="H624" i="10"/>
  <c r="H625" i="10"/>
  <c r="H626" i="10"/>
  <c r="H627" i="10"/>
  <c r="H628" i="10"/>
  <c r="H629" i="10"/>
  <c r="H630" i="10"/>
  <c r="H631" i="10"/>
  <c r="H632" i="10"/>
  <c r="H633" i="10"/>
  <c r="H634" i="10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2" i="10"/>
  <c r="O11" i="10" l="1"/>
  <c r="H770" i="10"/>
  <c r="U11" i="10" l="1" a="1"/>
  <c r="U11" i="10" s="1"/>
  <c r="J34" i="8" a="1"/>
  <c r="J34" i="8" s="1"/>
  <c r="K3" i="8" a="1"/>
  <c r="K6" i="8" s="1"/>
  <c r="E718" i="10" l="1"/>
  <c r="E757" i="10"/>
  <c r="E109" i="10"/>
  <c r="E253" i="10"/>
  <c r="E397" i="10"/>
  <c r="E541" i="10"/>
  <c r="E14" i="10"/>
  <c r="E158" i="10"/>
  <c r="E302" i="10"/>
  <c r="E446" i="10"/>
  <c r="E590" i="10"/>
  <c r="E734" i="10"/>
  <c r="E135" i="10"/>
  <c r="E279" i="10"/>
  <c r="E423" i="10"/>
  <c r="E17" i="10"/>
  <c r="E161" i="10"/>
  <c r="E114" i="10"/>
  <c r="E258" i="10"/>
  <c r="E402" i="10"/>
  <c r="E139" i="10"/>
  <c r="E47" i="10"/>
  <c r="E236" i="10"/>
  <c r="E448" i="10"/>
  <c r="E622" i="10"/>
  <c r="E250" i="10"/>
  <c r="E196" i="10"/>
  <c r="E416" i="10"/>
  <c r="E595" i="10"/>
  <c r="E759" i="10"/>
  <c r="E44" i="10"/>
  <c r="E310" i="10"/>
  <c r="E510" i="10"/>
  <c r="E682" i="10"/>
  <c r="E756" i="10"/>
  <c r="E200" i="10"/>
  <c r="E418" i="10"/>
  <c r="E597" i="10"/>
  <c r="E761" i="10"/>
  <c r="E106" i="10"/>
  <c r="E348" i="10"/>
  <c r="E540" i="10"/>
  <c r="E711" i="10"/>
  <c r="E444" i="10"/>
  <c r="E261" i="10"/>
  <c r="E468" i="10"/>
  <c r="E643" i="10"/>
  <c r="E429" i="10"/>
  <c r="E281" i="10"/>
  <c r="E486" i="10"/>
  <c r="E658" i="10"/>
  <c r="E112" i="10"/>
  <c r="E355" i="10"/>
  <c r="E545" i="10"/>
  <c r="E714" i="10"/>
  <c r="E606" i="10"/>
  <c r="E208" i="10"/>
  <c r="E426" i="10"/>
  <c r="E604" i="10"/>
  <c r="E766" i="10"/>
  <c r="E307" i="10"/>
  <c r="E228" i="10"/>
  <c r="E442" i="10"/>
  <c r="E647" i="10"/>
  <c r="E191" i="10"/>
  <c r="E500" i="10"/>
  <c r="E371" i="10"/>
  <c r="E727" i="10"/>
  <c r="E678" i="10"/>
  <c r="E441" i="10"/>
  <c r="E618" i="10"/>
  <c r="E575" i="10"/>
  <c r="E395" i="10"/>
  <c r="E460" i="10"/>
  <c r="E663" i="10"/>
  <c r="E359" i="10"/>
  <c r="E391" i="10"/>
  <c r="E456" i="10"/>
  <c r="E703" i="10"/>
  <c r="E268" i="10"/>
  <c r="E677" i="10"/>
  <c r="E762" i="10"/>
  <c r="E204" i="10"/>
  <c r="E488" i="10"/>
  <c r="E692" i="10"/>
  <c r="E495" i="10"/>
  <c r="E635" i="10"/>
  <c r="E121" i="10"/>
  <c r="E265" i="10"/>
  <c r="E409" i="10"/>
  <c r="E553" i="10"/>
  <c r="E26" i="10"/>
  <c r="E170" i="10"/>
  <c r="E314" i="10"/>
  <c r="E458" i="10"/>
  <c r="E602" i="10"/>
  <c r="E746" i="10"/>
  <c r="E147" i="10"/>
  <c r="E291" i="10"/>
  <c r="E435" i="10"/>
  <c r="E29" i="10"/>
  <c r="E173" i="10"/>
  <c r="E126" i="10"/>
  <c r="E270" i="10"/>
  <c r="E7" i="10"/>
  <c r="E151" i="10"/>
  <c r="E59" i="10"/>
  <c r="E252" i="10"/>
  <c r="E463" i="10"/>
  <c r="E636" i="10"/>
  <c r="E691" i="10"/>
  <c r="E215" i="10"/>
  <c r="E431" i="10"/>
  <c r="E609" i="10"/>
  <c r="E2" i="10"/>
  <c r="E76" i="10"/>
  <c r="E329" i="10"/>
  <c r="E524" i="10"/>
  <c r="E695" i="10"/>
  <c r="E33" i="10"/>
  <c r="E220" i="10"/>
  <c r="E436" i="10"/>
  <c r="E611" i="10"/>
  <c r="E166" i="10"/>
  <c r="E130" i="10"/>
  <c r="E368" i="10"/>
  <c r="E556" i="10"/>
  <c r="E724" i="10"/>
  <c r="E579" i="10"/>
  <c r="E280" i="10"/>
  <c r="E485" i="10"/>
  <c r="E657" i="10"/>
  <c r="E20" i="10"/>
  <c r="E298" i="10"/>
  <c r="E672" i="10"/>
  <c r="E136" i="10"/>
  <c r="E559" i="10"/>
  <c r="E227" i="10"/>
  <c r="E249" i="10"/>
  <c r="E248" i="10"/>
  <c r="E491" i="10"/>
  <c r="E475" i="10"/>
  <c r="E598" i="10"/>
  <c r="E108" i="10"/>
  <c r="E544" i="10"/>
  <c r="E425" i="10"/>
  <c r="E549" i="10"/>
  <c r="E660" i="10"/>
  <c r="E503" i="10"/>
  <c r="E693" i="10"/>
  <c r="E497" i="10"/>
  <c r="E744" i="10"/>
  <c r="E133" i="10"/>
  <c r="E277" i="10"/>
  <c r="E421" i="10"/>
  <c r="E565" i="10"/>
  <c r="E38" i="10"/>
  <c r="E182" i="10"/>
  <c r="E326" i="10"/>
  <c r="E470" i="10"/>
  <c r="E614" i="10"/>
  <c r="E15" i="10"/>
  <c r="E159" i="10"/>
  <c r="E303" i="10"/>
  <c r="E447" i="10"/>
  <c r="E41" i="10"/>
  <c r="E185" i="10"/>
  <c r="E138" i="10"/>
  <c r="E282" i="10"/>
  <c r="E19" i="10"/>
  <c r="E163" i="10"/>
  <c r="E71" i="10"/>
  <c r="E272" i="10"/>
  <c r="E478" i="10"/>
  <c r="E652" i="10"/>
  <c r="E95" i="10"/>
  <c r="E237" i="10"/>
  <c r="E449" i="10"/>
  <c r="E623" i="10"/>
  <c r="E94" i="10"/>
  <c r="E104" i="10"/>
  <c r="E346" i="10"/>
  <c r="E538" i="10"/>
  <c r="E708" i="10"/>
  <c r="E287" i="10"/>
  <c r="E239" i="10"/>
  <c r="E451" i="10"/>
  <c r="E627" i="10"/>
  <c r="E322" i="10"/>
  <c r="E154" i="10"/>
  <c r="E384" i="10"/>
  <c r="E570" i="10"/>
  <c r="E737" i="10"/>
  <c r="E12" i="10"/>
  <c r="E297" i="10"/>
  <c r="E499" i="10"/>
  <c r="E671" i="10"/>
  <c r="E56" i="10"/>
  <c r="E317" i="10"/>
  <c r="E514" i="10"/>
  <c r="E687" i="10"/>
  <c r="E160" i="10"/>
  <c r="E573" i="10"/>
  <c r="E740" i="10"/>
  <c r="E768" i="10"/>
  <c r="E632" i="10"/>
  <c r="E521" i="10"/>
  <c r="E333" i="10"/>
  <c r="E765" i="10"/>
  <c r="E304" i="10"/>
  <c r="E667" i="10"/>
  <c r="E221" i="10"/>
  <c r="E731" i="10"/>
  <c r="E145" i="10"/>
  <c r="E289" i="10"/>
  <c r="E433" i="10"/>
  <c r="E577" i="10"/>
  <c r="E50" i="10"/>
  <c r="E194" i="10"/>
  <c r="E338" i="10"/>
  <c r="E482" i="10"/>
  <c r="E626" i="10"/>
  <c r="E27" i="10"/>
  <c r="E171" i="10"/>
  <c r="E315" i="10"/>
  <c r="E459" i="10"/>
  <c r="E53" i="10"/>
  <c r="E6" i="10"/>
  <c r="E150" i="10"/>
  <c r="E294" i="10"/>
  <c r="E31" i="10"/>
  <c r="E175" i="10"/>
  <c r="E83" i="10"/>
  <c r="E288" i="10"/>
  <c r="E492" i="10"/>
  <c r="E666" i="10"/>
  <c r="E233" i="10"/>
  <c r="E256" i="10"/>
  <c r="E464" i="10"/>
  <c r="E639" i="10"/>
  <c r="E286" i="10"/>
  <c r="E128" i="10"/>
  <c r="E365" i="10"/>
  <c r="E552" i="10"/>
  <c r="E721" i="10"/>
  <c r="E477" i="10"/>
  <c r="E259" i="10"/>
  <c r="E466" i="10"/>
  <c r="E641" i="10"/>
  <c r="E490" i="10"/>
  <c r="E178" i="10"/>
  <c r="E404" i="10"/>
  <c r="E584" i="10"/>
  <c r="E750" i="10"/>
  <c r="E48" i="10"/>
  <c r="E316" i="10"/>
  <c r="E513" i="10"/>
  <c r="E685" i="10"/>
  <c r="E84" i="10"/>
  <c r="E334" i="10"/>
  <c r="E528" i="10"/>
  <c r="E700" i="10"/>
  <c r="E184" i="10"/>
  <c r="E407" i="10"/>
  <c r="E587" i="10"/>
  <c r="E753" i="10"/>
  <c r="E323" i="10"/>
  <c r="E264" i="10"/>
  <c r="E474" i="10"/>
  <c r="E646" i="10"/>
  <c r="E767" i="10"/>
  <c r="E593" i="10"/>
  <c r="E285" i="10"/>
  <c r="E489" i="10"/>
  <c r="E690" i="10"/>
  <c r="E705" i="10"/>
  <c r="E483" i="10"/>
  <c r="E527" i="10"/>
  <c r="E353" i="10"/>
  <c r="E603" i="10"/>
  <c r="E284" i="10"/>
  <c r="E32" i="10"/>
  <c r="E716" i="10"/>
  <c r="E507" i="10"/>
  <c r="E295" i="10"/>
  <c r="E13" i="10"/>
  <c r="E157" i="10"/>
  <c r="E301" i="10"/>
  <c r="E445" i="10"/>
  <c r="E589" i="10"/>
  <c r="E62" i="10"/>
  <c r="E206" i="10"/>
  <c r="E350" i="10"/>
  <c r="E494" i="10"/>
  <c r="E638" i="10"/>
  <c r="E39" i="10"/>
  <c r="E183" i="10"/>
  <c r="E327" i="10"/>
  <c r="E471" i="10"/>
  <c r="E65" i="10"/>
  <c r="E18" i="10"/>
  <c r="E162" i="10"/>
  <c r="E306" i="10"/>
  <c r="E43" i="10"/>
  <c r="E187" i="10"/>
  <c r="E34" i="10"/>
  <c r="E308" i="10"/>
  <c r="E508" i="10"/>
  <c r="E680" i="10"/>
  <c r="E343" i="10"/>
  <c r="E273" i="10"/>
  <c r="E479" i="10"/>
  <c r="E653" i="10"/>
  <c r="E428" i="10"/>
  <c r="E152" i="10"/>
  <c r="E382" i="10"/>
  <c r="E568" i="10"/>
  <c r="E735" i="10"/>
  <c r="E607" i="10"/>
  <c r="E275" i="10"/>
  <c r="E655" i="10"/>
  <c r="E620" i="10"/>
  <c r="E201" i="10"/>
  <c r="E419" i="10"/>
  <c r="E82" i="10"/>
  <c r="E699" i="10"/>
  <c r="E713" i="10"/>
  <c r="E24" i="10"/>
  <c r="E582" i="10"/>
  <c r="E25" i="10"/>
  <c r="E169" i="10"/>
  <c r="E313" i="10"/>
  <c r="E457" i="10"/>
  <c r="E601" i="10"/>
  <c r="E74" i="10"/>
  <c r="E218" i="10"/>
  <c r="E362" i="10"/>
  <c r="E506" i="10"/>
  <c r="E650" i="10"/>
  <c r="E51" i="10"/>
  <c r="E195" i="10"/>
  <c r="E339" i="10"/>
  <c r="E4" i="10"/>
  <c r="E77" i="10"/>
  <c r="E30" i="10"/>
  <c r="E174" i="10"/>
  <c r="E318" i="10"/>
  <c r="E55" i="10"/>
  <c r="E199" i="10"/>
  <c r="E70" i="10"/>
  <c r="E324" i="10"/>
  <c r="E522" i="10"/>
  <c r="E292" i="10"/>
  <c r="E562" i="10"/>
  <c r="E176" i="10"/>
  <c r="E401" i="10"/>
  <c r="E748" i="10"/>
  <c r="E9" i="10"/>
  <c r="E730" i="10"/>
  <c r="E437" i="10"/>
  <c r="E37" i="10"/>
  <c r="E181" i="10"/>
  <c r="E325" i="10"/>
  <c r="E469" i="10"/>
  <c r="E613" i="10"/>
  <c r="E86" i="10"/>
  <c r="E230" i="10"/>
  <c r="E374" i="10"/>
  <c r="E518" i="10"/>
  <c r="E662" i="10"/>
  <c r="E63" i="10"/>
  <c r="E207" i="10"/>
  <c r="E351" i="10"/>
  <c r="E16" i="10"/>
  <c r="E89" i="10"/>
  <c r="E42" i="10"/>
  <c r="E186" i="10"/>
  <c r="E330" i="10"/>
  <c r="E67" i="10"/>
  <c r="E211" i="10"/>
  <c r="E96" i="10"/>
  <c r="E344" i="10"/>
  <c r="E536" i="10"/>
  <c r="E706" i="10"/>
  <c r="E36" i="10"/>
  <c r="E309" i="10"/>
  <c r="E509" i="10"/>
  <c r="E681" i="10"/>
  <c r="E704" i="10"/>
  <c r="E197" i="10"/>
  <c r="E417" i="10"/>
  <c r="E596" i="10"/>
  <c r="E760" i="10"/>
  <c r="E45" i="10"/>
  <c r="E311" i="10"/>
  <c r="E511" i="10"/>
  <c r="E683" i="10"/>
  <c r="E213" i="10"/>
  <c r="E240" i="10"/>
  <c r="E452" i="10"/>
  <c r="E628" i="10"/>
  <c r="E49" i="10"/>
  <c r="E193" i="10"/>
  <c r="E337" i="10"/>
  <c r="E481" i="10"/>
  <c r="E625" i="10"/>
  <c r="E98" i="10"/>
  <c r="E242" i="10"/>
  <c r="E386" i="10"/>
  <c r="E530" i="10"/>
  <c r="E674" i="10"/>
  <c r="E75" i="10"/>
  <c r="E219" i="10"/>
  <c r="E363" i="10"/>
  <c r="E28" i="10"/>
  <c r="E101" i="10"/>
  <c r="E54" i="10"/>
  <c r="E198" i="10"/>
  <c r="E342" i="10"/>
  <c r="E79" i="10"/>
  <c r="E223" i="10"/>
  <c r="E120" i="10"/>
  <c r="E360" i="10"/>
  <c r="E550" i="10"/>
  <c r="E719" i="10"/>
  <c r="E72" i="10"/>
  <c r="E328" i="10"/>
  <c r="E523" i="10"/>
  <c r="E694" i="10"/>
  <c r="E73" i="10"/>
  <c r="E217" i="10"/>
  <c r="E361" i="10"/>
  <c r="E505" i="10"/>
  <c r="E649" i="10"/>
  <c r="E122" i="10"/>
  <c r="E266" i="10"/>
  <c r="E410" i="10"/>
  <c r="E554" i="10"/>
  <c r="E698" i="10"/>
  <c r="E373" i="10"/>
  <c r="E278" i="10"/>
  <c r="E99" i="10"/>
  <c r="E52" i="10"/>
  <c r="E222" i="10"/>
  <c r="E11" i="10"/>
  <c r="E580" i="10"/>
  <c r="E364" i="10"/>
  <c r="E251" i="10"/>
  <c r="E480" i="10"/>
  <c r="E80" i="10"/>
  <c r="E555" i="10"/>
  <c r="E46" i="10"/>
  <c r="E612" i="10"/>
  <c r="E271" i="10"/>
  <c r="E420" i="10"/>
  <c r="E738" i="10"/>
  <c r="E370" i="10"/>
  <c r="E630" i="10"/>
  <c r="E283" i="10"/>
  <c r="E631" i="10"/>
  <c r="E520" i="10"/>
  <c r="E372" i="10"/>
  <c r="E702" i="10"/>
  <c r="E60" i="10"/>
  <c r="E412" i="10"/>
  <c r="E305" i="10"/>
  <c r="E751" i="10"/>
  <c r="E644" i="10"/>
  <c r="E299" i="10"/>
  <c r="E645" i="10"/>
  <c r="E392" i="10"/>
  <c r="E715" i="10"/>
  <c r="E93" i="10"/>
  <c r="E427" i="10"/>
  <c r="E461" i="10"/>
  <c r="E583" i="10"/>
  <c r="E453" i="10"/>
  <c r="E406" i="10"/>
  <c r="E319" i="10"/>
  <c r="E58" i="10"/>
  <c r="E408" i="10"/>
  <c r="E519" i="10"/>
  <c r="E669" i="10"/>
  <c r="E155" i="10"/>
  <c r="E424" i="10"/>
  <c r="E675" i="10"/>
  <c r="E141" i="10"/>
  <c r="E125" i="10"/>
  <c r="E640" i="10"/>
  <c r="E684" i="10"/>
  <c r="E439" i="10"/>
  <c r="E688" i="10"/>
  <c r="E547" i="10"/>
  <c r="E378" i="10"/>
  <c r="E238" i="10"/>
  <c r="E312" i="10"/>
  <c r="E454" i="10"/>
  <c r="E701" i="10"/>
  <c r="E189" i="10"/>
  <c r="E661" i="10"/>
  <c r="E668" i="10"/>
  <c r="E472" i="10"/>
  <c r="E209" i="10"/>
  <c r="E387" i="10"/>
  <c r="E293" i="10"/>
  <c r="E352" i="10"/>
  <c r="E574" i="10"/>
  <c r="E345" i="10"/>
  <c r="E142" i="10"/>
  <c r="E385" i="10"/>
  <c r="E290" i="10"/>
  <c r="E111" i="10"/>
  <c r="E64" i="10"/>
  <c r="E234" i="10"/>
  <c r="E23" i="10"/>
  <c r="E594" i="10"/>
  <c r="E381" i="10"/>
  <c r="E462" i="10"/>
  <c r="E496" i="10"/>
  <c r="E105" i="10"/>
  <c r="E569" i="10"/>
  <c r="E81" i="10"/>
  <c r="E642" i="10"/>
  <c r="E107" i="10"/>
  <c r="E438" i="10"/>
  <c r="E389" i="10"/>
  <c r="E22" i="10"/>
  <c r="E763" i="10"/>
  <c r="E659" i="10"/>
  <c r="E728" i="10"/>
  <c r="E576" i="10"/>
  <c r="E276" i="10"/>
  <c r="E543" i="10"/>
  <c r="E335" i="10"/>
  <c r="E92" i="10"/>
  <c r="E533" i="10"/>
  <c r="E745" i="10"/>
  <c r="E696" i="10"/>
  <c r="E179" i="10"/>
  <c r="E752" i="10"/>
  <c r="E754" i="10"/>
  <c r="E758" i="10"/>
  <c r="E331" i="10"/>
  <c r="E202" i="10"/>
  <c r="E455" i="10"/>
  <c r="E190" i="10"/>
  <c r="E566" i="10"/>
  <c r="E390" i="10"/>
  <c r="E581" i="10"/>
  <c r="E118" i="10"/>
  <c r="E21" i="10"/>
  <c r="E546" i="10"/>
  <c r="E621" i="10"/>
  <c r="E110" i="10"/>
  <c r="E749" i="10"/>
  <c r="E501" i="10"/>
  <c r="E769" i="10"/>
  <c r="E725" i="10"/>
  <c r="E263" i="10"/>
  <c r="E493" i="10"/>
  <c r="E398" i="10"/>
  <c r="E123" i="10"/>
  <c r="E5" i="10"/>
  <c r="E246" i="10"/>
  <c r="E35" i="10"/>
  <c r="E608" i="10"/>
  <c r="E400" i="10"/>
  <c r="E563" i="10"/>
  <c r="E610" i="10"/>
  <c r="E129" i="10"/>
  <c r="E260" i="10"/>
  <c r="E656" i="10"/>
  <c r="E131" i="10"/>
  <c r="E726" i="10"/>
  <c r="E117" i="10"/>
  <c r="E739" i="10"/>
  <c r="E502" i="10"/>
  <c r="E717" i="10"/>
  <c r="E168" i="10"/>
  <c r="E177" i="10"/>
  <c r="E557" i="10"/>
  <c r="E440" i="10"/>
  <c r="E516" i="10"/>
  <c r="E137" i="10"/>
  <c r="E709" i="10"/>
  <c r="E132" i="10"/>
  <c r="E140" i="10"/>
  <c r="E679" i="10"/>
  <c r="E267" i="10"/>
  <c r="E3" i="10"/>
  <c r="E347" i="10"/>
  <c r="E224" i="10"/>
  <c r="E473" i="10"/>
  <c r="E591" i="10"/>
  <c r="E686" i="10"/>
  <c r="E377" i="10"/>
  <c r="E203" i="10"/>
  <c r="E340" i="10"/>
  <c r="E664" i="10"/>
  <c r="E616" i="10"/>
  <c r="E517" i="10"/>
  <c r="E422" i="10"/>
  <c r="E231" i="10"/>
  <c r="E113" i="10"/>
  <c r="E354" i="10"/>
  <c r="E144" i="10"/>
  <c r="E732" i="10"/>
  <c r="E537" i="10"/>
  <c r="E8" i="10"/>
  <c r="E624" i="10"/>
  <c r="E153" i="10"/>
  <c r="E670" i="10"/>
  <c r="E394" i="10"/>
  <c r="E741" i="10"/>
  <c r="E216" i="10"/>
  <c r="E167" i="10"/>
  <c r="E116" i="10"/>
  <c r="E414" i="10"/>
  <c r="E192" i="10"/>
  <c r="E654" i="10"/>
  <c r="E697" i="10"/>
  <c r="E764" i="10"/>
  <c r="E532" i="10"/>
  <c r="E561" i="10"/>
  <c r="E149" i="10"/>
  <c r="E214" i="10"/>
  <c r="E257" i="10"/>
  <c r="E723" i="10"/>
  <c r="E156" i="10"/>
  <c r="E164" i="10"/>
  <c r="E665" i="10"/>
  <c r="E78" i="10"/>
  <c r="E124" i="10"/>
  <c r="E383" i="10"/>
  <c r="E615" i="10"/>
  <c r="E548" i="10"/>
  <c r="E69" i="10"/>
  <c r="E356" i="10"/>
  <c r="E529" i="10"/>
  <c r="E434" i="10"/>
  <c r="E243" i="10"/>
  <c r="E366" i="10"/>
  <c r="E551" i="10"/>
  <c r="E296" i="10"/>
  <c r="E165" i="10"/>
  <c r="E85" i="10"/>
  <c r="E332" i="10"/>
  <c r="E619" i="10"/>
  <c r="E396" i="10"/>
  <c r="E720" i="10"/>
  <c r="E484" i="10"/>
  <c r="E88" i="10"/>
  <c r="E633" i="10"/>
  <c r="E405" i="10"/>
  <c r="E443" i="10"/>
  <c r="E61" i="10"/>
  <c r="E637" i="10"/>
  <c r="E542" i="10"/>
  <c r="E255" i="10"/>
  <c r="E567" i="10"/>
  <c r="E571" i="10"/>
  <c r="E585" i="10"/>
  <c r="E341" i="10"/>
  <c r="E205" i="10"/>
  <c r="E572" i="10"/>
  <c r="E10" i="10"/>
  <c r="E617" i="10"/>
  <c r="E68" i="10"/>
  <c r="E465" i="10"/>
  <c r="E393" i="10"/>
  <c r="E97" i="10"/>
  <c r="E673" i="10"/>
  <c r="E578" i="10"/>
  <c r="E375" i="10"/>
  <c r="E66" i="10"/>
  <c r="E91" i="10"/>
  <c r="E380" i="10"/>
  <c r="E100" i="10"/>
  <c r="E707" i="10"/>
  <c r="E274" i="10"/>
  <c r="E212" i="10"/>
  <c r="E367" i="10"/>
  <c r="E736" i="10"/>
  <c r="E467" i="10"/>
  <c r="E269" i="10"/>
  <c r="E244" i="10"/>
  <c r="E599" i="10"/>
  <c r="E180" i="10"/>
  <c r="E558" i="10"/>
  <c r="E57" i="10"/>
  <c r="E487" i="10"/>
  <c r="E729" i="10"/>
  <c r="E188" i="10"/>
  <c r="E560" i="10"/>
  <c r="E476" i="10"/>
  <c r="E321" i="10"/>
  <c r="E605" i="10"/>
  <c r="E103" i="10"/>
  <c r="E413" i="10"/>
  <c r="E300" i="10"/>
  <c r="E119" i="10"/>
  <c r="E143" i="10"/>
  <c r="E229" i="10"/>
  <c r="E134" i="10"/>
  <c r="E710" i="10"/>
  <c r="E399" i="10"/>
  <c r="E90" i="10"/>
  <c r="E115" i="10"/>
  <c r="E415" i="10"/>
  <c r="E148" i="10"/>
  <c r="E733" i="10"/>
  <c r="E432" i="10"/>
  <c r="E504" i="10"/>
  <c r="E403" i="10"/>
  <c r="E379" i="10"/>
  <c r="E498" i="10"/>
  <c r="E534" i="10"/>
  <c r="E369" i="10"/>
  <c r="E629" i="10"/>
  <c r="E225" i="10"/>
  <c r="E586" i="10"/>
  <c r="E226" i="10"/>
  <c r="E515" i="10"/>
  <c r="E232" i="10"/>
  <c r="E320" i="10"/>
  <c r="E588" i="10"/>
  <c r="E634" i="10"/>
  <c r="E357" i="10"/>
  <c r="E742" i="10"/>
  <c r="E651" i="10"/>
  <c r="E87" i="10"/>
  <c r="E526" i="10"/>
  <c r="E689" i="10"/>
  <c r="E241" i="10"/>
  <c r="E146" i="10"/>
  <c r="E722" i="10"/>
  <c r="E411" i="10"/>
  <c r="E102" i="10"/>
  <c r="E127" i="10"/>
  <c r="E430" i="10"/>
  <c r="E172" i="10"/>
  <c r="E747" i="10"/>
  <c r="E450" i="10"/>
  <c r="E592" i="10"/>
  <c r="E525" i="10"/>
  <c r="E535" i="10"/>
  <c r="E512" i="10"/>
  <c r="E648" i="10"/>
  <c r="E388" i="10"/>
  <c r="E712" i="10"/>
  <c r="E245" i="10"/>
  <c r="E600" i="10"/>
  <c r="E247" i="10"/>
  <c r="E531" i="10"/>
  <c r="E358" i="10"/>
  <c r="E336" i="10"/>
  <c r="E676" i="10"/>
  <c r="E743" i="10"/>
  <c r="E376" i="10"/>
  <c r="E755" i="10"/>
  <c r="E349" i="10"/>
  <c r="E254" i="10"/>
  <c r="E40" i="10"/>
  <c r="E210" i="10"/>
  <c r="E235" i="10"/>
  <c r="E564" i="10"/>
  <c r="E539" i="10"/>
  <c r="E262" i="10"/>
  <c r="J35" i="8"/>
  <c r="M38" i="8"/>
  <c r="J36" i="8"/>
  <c r="M34" i="8"/>
  <c r="L36" i="8"/>
  <c r="K36" i="8"/>
  <c r="L38" i="8"/>
  <c r="K38" i="8"/>
  <c r="N35" i="8"/>
  <c r="J38" i="8"/>
  <c r="M35" i="8"/>
  <c r="N37" i="8"/>
  <c r="L35" i="8"/>
  <c r="M37" i="8"/>
  <c r="K35" i="8"/>
  <c r="L37" i="8"/>
  <c r="K37" i="8"/>
  <c r="N34" i="8"/>
  <c r="J37" i="8"/>
  <c r="L34" i="8"/>
  <c r="N36" i="8"/>
  <c r="N38" i="8"/>
  <c r="M36" i="8"/>
  <c r="K34" i="8"/>
  <c r="K5" i="8"/>
  <c r="K4" i="8"/>
  <c r="K3" i="8"/>
  <c r="B771" i="5"/>
  <c r="B772" i="5" s="1"/>
  <c r="C771" i="5"/>
  <c r="D771" i="5"/>
  <c r="D772" i="5" s="1"/>
  <c r="E771" i="5"/>
  <c r="E772" i="5" s="1"/>
  <c r="F771" i="5"/>
  <c r="F772" i="5" s="1"/>
  <c r="G771" i="5"/>
  <c r="G772" i="5" s="1"/>
  <c r="H771" i="5"/>
  <c r="I771" i="5"/>
  <c r="J771" i="5"/>
  <c r="J772" i="5" s="1"/>
  <c r="H772" i="5"/>
  <c r="I772" i="5"/>
  <c r="B770" i="5"/>
  <c r="C770" i="5"/>
  <c r="D770" i="5"/>
  <c r="E770" i="5"/>
  <c r="F770" i="5"/>
  <c r="G770" i="5"/>
  <c r="H770" i="5"/>
  <c r="I770" i="5"/>
  <c r="J770" i="5"/>
  <c r="I87" i="10" l="1"/>
  <c r="F87" i="10"/>
  <c r="G87" i="10" s="1"/>
  <c r="I332" i="10"/>
  <c r="F332" i="10"/>
  <c r="G332" i="10" s="1"/>
  <c r="I117" i="10"/>
  <c r="F117" i="10"/>
  <c r="G117" i="10" s="1"/>
  <c r="I52" i="10"/>
  <c r="F52" i="10"/>
  <c r="G52" i="10" s="1"/>
  <c r="I201" i="10"/>
  <c r="F201" i="10"/>
  <c r="G201" i="10" s="1"/>
  <c r="F384" i="10"/>
  <c r="G384" i="10" s="1"/>
  <c r="I384" i="10"/>
  <c r="I756" i="10"/>
  <c r="F756" i="10"/>
  <c r="G756" i="10" s="1"/>
  <c r="F369" i="10"/>
  <c r="G369" i="10" s="1"/>
  <c r="I369" i="10"/>
  <c r="I340" i="10"/>
  <c r="F340" i="10"/>
  <c r="G340" i="10" s="1"/>
  <c r="I472" i="10"/>
  <c r="F472" i="10"/>
  <c r="G472" i="10" s="1"/>
  <c r="I198" i="10"/>
  <c r="F198" i="10"/>
  <c r="G198" i="10" s="1"/>
  <c r="I620" i="10"/>
  <c r="F620" i="10"/>
  <c r="G620" i="10" s="1"/>
  <c r="I490" i="10"/>
  <c r="F490" i="10"/>
  <c r="G490" i="10" s="1"/>
  <c r="I449" i="10"/>
  <c r="F449" i="10"/>
  <c r="G449" i="10" s="1"/>
  <c r="F468" i="10"/>
  <c r="G468" i="10" s="1"/>
  <c r="I468" i="10"/>
  <c r="I8" i="10"/>
  <c r="F8" i="10"/>
  <c r="G8" i="10" s="1"/>
  <c r="I262" i="10"/>
  <c r="F262" i="10"/>
  <c r="G262" i="10" s="1"/>
  <c r="F336" i="10"/>
  <c r="G336" i="10" s="1"/>
  <c r="I336" i="10"/>
  <c r="I592" i="10"/>
  <c r="F592" i="10"/>
  <c r="G592" i="10" s="1"/>
  <c r="I526" i="10"/>
  <c r="F526" i="10"/>
  <c r="G526" i="10" s="1"/>
  <c r="I225" i="10"/>
  <c r="F225" i="10"/>
  <c r="G225" i="10" s="1"/>
  <c r="F115" i="10"/>
  <c r="G115" i="10" s="1"/>
  <c r="I115" i="10"/>
  <c r="I321" i="10"/>
  <c r="F321" i="10"/>
  <c r="G321" i="10" s="1"/>
  <c r="F467" i="10"/>
  <c r="G467" i="10" s="1"/>
  <c r="I467" i="10"/>
  <c r="I673" i="10"/>
  <c r="F673" i="10"/>
  <c r="G673" i="10" s="1"/>
  <c r="I567" i="10"/>
  <c r="F567" i="10"/>
  <c r="G567" i="10" s="1"/>
  <c r="I619" i="10"/>
  <c r="F619" i="10"/>
  <c r="G619" i="10" s="1"/>
  <c r="F548" i="10"/>
  <c r="G548" i="10" s="1"/>
  <c r="I548" i="10"/>
  <c r="I561" i="10"/>
  <c r="F561" i="10"/>
  <c r="G561" i="10" s="1"/>
  <c r="I670" i="10"/>
  <c r="F670" i="10"/>
  <c r="G670" i="10" s="1"/>
  <c r="F616" i="10"/>
  <c r="G616" i="10" s="1"/>
  <c r="I616" i="10"/>
  <c r="I679" i="10"/>
  <c r="F679" i="10"/>
  <c r="G679" i="10" s="1"/>
  <c r="F739" i="10"/>
  <c r="G739" i="10" s="1"/>
  <c r="I739" i="10"/>
  <c r="I246" i="10"/>
  <c r="F246" i="10"/>
  <c r="G246" i="10" s="1"/>
  <c r="I546" i="10"/>
  <c r="F546" i="10"/>
  <c r="G546" i="10" s="1"/>
  <c r="I752" i="10"/>
  <c r="F752" i="10"/>
  <c r="G752" i="10" s="1"/>
  <c r="F763" i="10"/>
  <c r="G763" i="10" s="1"/>
  <c r="I763" i="10"/>
  <c r="I594" i="10"/>
  <c r="F594" i="10"/>
  <c r="G594" i="10" s="1"/>
  <c r="I387" i="10"/>
  <c r="F387" i="10"/>
  <c r="G387" i="10" s="1"/>
  <c r="F688" i="10"/>
  <c r="G688" i="10" s="1"/>
  <c r="I688" i="10"/>
  <c r="I58" i="10"/>
  <c r="F58" i="10"/>
  <c r="G58" i="10" s="1"/>
  <c r="I644" i="10"/>
  <c r="F644" i="10"/>
  <c r="G644" i="10" s="1"/>
  <c r="I738" i="10"/>
  <c r="F738" i="10"/>
  <c r="G738" i="10" s="1"/>
  <c r="I222" i="10"/>
  <c r="F222" i="10"/>
  <c r="G222" i="10" s="1"/>
  <c r="I361" i="10"/>
  <c r="F361" i="10"/>
  <c r="G361" i="10" s="1"/>
  <c r="F79" i="10"/>
  <c r="G79" i="10" s="1"/>
  <c r="I79" i="10"/>
  <c r="I242" i="10"/>
  <c r="F242" i="10"/>
  <c r="G242" i="10" s="1"/>
  <c r="I511" i="10"/>
  <c r="F511" i="10"/>
  <c r="G511" i="10" s="1"/>
  <c r="I706" i="10"/>
  <c r="F706" i="10"/>
  <c r="G706" i="10" s="1"/>
  <c r="I207" i="10"/>
  <c r="F207" i="10"/>
  <c r="G207" i="10" s="1"/>
  <c r="F437" i="10"/>
  <c r="G437" i="10" s="1"/>
  <c r="I437" i="10"/>
  <c r="I55" i="10"/>
  <c r="F55" i="10"/>
  <c r="G55" i="10" s="1"/>
  <c r="I218" i="10"/>
  <c r="F218" i="10"/>
  <c r="G218" i="10" s="1"/>
  <c r="F419" i="10"/>
  <c r="G419" i="10" s="1"/>
  <c r="I419" i="10"/>
  <c r="I479" i="10"/>
  <c r="F479" i="10"/>
  <c r="G479" i="10" s="1"/>
  <c r="I65" i="10"/>
  <c r="F65" i="10"/>
  <c r="G65" i="10" s="1"/>
  <c r="I301" i="10"/>
  <c r="F301" i="10"/>
  <c r="G301" i="10" s="1"/>
  <c r="I705" i="10"/>
  <c r="F705" i="10"/>
  <c r="G705" i="10" s="1"/>
  <c r="I407" i="10"/>
  <c r="F407" i="10"/>
  <c r="G407" i="10" s="1"/>
  <c r="I404" i="10"/>
  <c r="F404" i="10"/>
  <c r="G404" i="10" s="1"/>
  <c r="I639" i="10"/>
  <c r="F639" i="10"/>
  <c r="G639" i="10" s="1"/>
  <c r="I6" i="10"/>
  <c r="F6" i="10"/>
  <c r="G6" i="10" s="1"/>
  <c r="I433" i="10"/>
  <c r="F433" i="10"/>
  <c r="G433" i="10" s="1"/>
  <c r="I740" i="10"/>
  <c r="F740" i="10"/>
  <c r="G740" i="10" s="1"/>
  <c r="F570" i="10"/>
  <c r="G570" i="10" s="1"/>
  <c r="I570" i="10"/>
  <c r="I94" i="10"/>
  <c r="F94" i="10"/>
  <c r="G94" i="10" s="1"/>
  <c r="I138" i="10"/>
  <c r="F138" i="10"/>
  <c r="G138" i="10" s="1"/>
  <c r="I565" i="10"/>
  <c r="F565" i="10"/>
  <c r="G565" i="10" s="1"/>
  <c r="I108" i="10"/>
  <c r="F108" i="10"/>
  <c r="G108" i="10" s="1"/>
  <c r="F657" i="10"/>
  <c r="G657" i="10" s="1"/>
  <c r="I657" i="10"/>
  <c r="F33" i="10"/>
  <c r="G33" i="10" s="1"/>
  <c r="I33" i="10"/>
  <c r="I252" i="10"/>
  <c r="F252" i="10"/>
  <c r="G252" i="10" s="1"/>
  <c r="I602" i="10"/>
  <c r="F602" i="10"/>
  <c r="G602" i="10" s="1"/>
  <c r="I488" i="10"/>
  <c r="F488" i="10"/>
  <c r="G488" i="10" s="1"/>
  <c r="F575" i="10"/>
  <c r="G575" i="10" s="1"/>
  <c r="I575" i="10"/>
  <c r="I766" i="10"/>
  <c r="F766" i="10"/>
  <c r="G766" i="10" s="1"/>
  <c r="F429" i="10"/>
  <c r="G429" i="10" s="1"/>
  <c r="I429" i="10"/>
  <c r="I200" i="10"/>
  <c r="F200" i="10"/>
  <c r="G200" i="10" s="1"/>
  <c r="I448" i="10"/>
  <c r="F448" i="10"/>
  <c r="G448" i="10" s="1"/>
  <c r="F734" i="10"/>
  <c r="G734" i="10" s="1"/>
  <c r="I734" i="10"/>
  <c r="I524" i="10"/>
  <c r="F524" i="10"/>
  <c r="G524" i="10" s="1"/>
  <c r="F742" i="10"/>
  <c r="G742" i="10" s="1"/>
  <c r="I742" i="10"/>
  <c r="I188" i="10"/>
  <c r="F188" i="10"/>
  <c r="G188" i="10" s="1"/>
  <c r="I637" i="10"/>
  <c r="F637" i="10"/>
  <c r="G637" i="10" s="1"/>
  <c r="I709" i="10"/>
  <c r="F709" i="10"/>
  <c r="G709" i="10" s="1"/>
  <c r="F398" i="10"/>
  <c r="G398" i="10" s="1"/>
  <c r="I398" i="10"/>
  <c r="F745" i="10"/>
  <c r="G745" i="10" s="1"/>
  <c r="I745" i="10"/>
  <c r="I438" i="10"/>
  <c r="F438" i="10"/>
  <c r="G438" i="10" s="1"/>
  <c r="I64" i="10"/>
  <c r="F64" i="10"/>
  <c r="G64" i="10" s="1"/>
  <c r="F668" i="10"/>
  <c r="G668" i="10" s="1"/>
  <c r="I668" i="10"/>
  <c r="I640" i="10"/>
  <c r="F640" i="10"/>
  <c r="G640" i="10" s="1"/>
  <c r="F453" i="10"/>
  <c r="G453" i="10" s="1"/>
  <c r="I453" i="10"/>
  <c r="F412" i="10"/>
  <c r="G412" i="10" s="1"/>
  <c r="I412" i="10"/>
  <c r="I612" i="10"/>
  <c r="F612" i="10"/>
  <c r="G612" i="10" s="1"/>
  <c r="F278" i="10"/>
  <c r="G278" i="10" s="1"/>
  <c r="I278" i="10"/>
  <c r="F694" i="10"/>
  <c r="G694" i="10" s="1"/>
  <c r="I694" i="10"/>
  <c r="I54" i="10"/>
  <c r="F54" i="10"/>
  <c r="G54" i="10" s="1"/>
  <c r="I481" i="10"/>
  <c r="F481" i="10"/>
  <c r="G481" i="10" s="1"/>
  <c r="F760" i="10"/>
  <c r="G760" i="10" s="1"/>
  <c r="I760" i="10"/>
  <c r="F96" i="10"/>
  <c r="G96" i="10" s="1"/>
  <c r="I96" i="10"/>
  <c r="F518" i="10"/>
  <c r="G518" i="10" s="1"/>
  <c r="I518" i="10"/>
  <c r="F748" i="10"/>
  <c r="G748" i="10" s="1"/>
  <c r="I748" i="10"/>
  <c r="F30" i="10"/>
  <c r="G30" i="10" s="1"/>
  <c r="I30" i="10"/>
  <c r="F457" i="10"/>
  <c r="G457" i="10" s="1"/>
  <c r="I457" i="10"/>
  <c r="I655" i="10"/>
  <c r="F655" i="10"/>
  <c r="G655" i="10" s="1"/>
  <c r="I680" i="10"/>
  <c r="F680" i="10"/>
  <c r="G680" i="10" s="1"/>
  <c r="I183" i="10"/>
  <c r="F183" i="10"/>
  <c r="G183" i="10" s="1"/>
  <c r="I295" i="10"/>
  <c r="F295" i="10"/>
  <c r="G295" i="10" s="1"/>
  <c r="I285" i="10"/>
  <c r="F285" i="10"/>
  <c r="G285" i="10" s="1"/>
  <c r="I528" i="10"/>
  <c r="F528" i="10"/>
  <c r="G528" i="10" s="1"/>
  <c r="F641" i="10"/>
  <c r="G641" i="10" s="1"/>
  <c r="I641" i="10"/>
  <c r="F233" i="10"/>
  <c r="G233" i="10" s="1"/>
  <c r="I233" i="10"/>
  <c r="F315" i="10"/>
  <c r="G315" i="10" s="1"/>
  <c r="I315" i="10"/>
  <c r="F731" i="10"/>
  <c r="G731" i="10" s="1"/>
  <c r="I731" i="10"/>
  <c r="I687" i="10"/>
  <c r="F687" i="10"/>
  <c r="G687" i="10" s="1"/>
  <c r="I322" i="10"/>
  <c r="F322" i="10"/>
  <c r="G322" i="10" s="1"/>
  <c r="I237" i="10"/>
  <c r="F237" i="10"/>
  <c r="G237" i="10" s="1"/>
  <c r="I447" i="10"/>
  <c r="F447" i="10"/>
  <c r="G447" i="10" s="1"/>
  <c r="I133" i="10"/>
  <c r="F133" i="10"/>
  <c r="G133" i="10" s="1"/>
  <c r="F491" i="10"/>
  <c r="G491" i="10" s="1"/>
  <c r="I491" i="10"/>
  <c r="I579" i="10"/>
  <c r="F579" i="10"/>
  <c r="G579" i="10" s="1"/>
  <c r="I329" i="10"/>
  <c r="F329" i="10"/>
  <c r="G329" i="10" s="1"/>
  <c r="I7" i="10"/>
  <c r="F7" i="10"/>
  <c r="G7" i="10" s="1"/>
  <c r="I170" i="10"/>
  <c r="F170" i="10"/>
  <c r="G170" i="10" s="1"/>
  <c r="I677" i="10"/>
  <c r="F677" i="10"/>
  <c r="G677" i="10" s="1"/>
  <c r="I678" i="10"/>
  <c r="F678" i="10"/>
  <c r="G678" i="10" s="1"/>
  <c r="I208" i="10"/>
  <c r="F208" i="10"/>
  <c r="G208" i="10" s="1"/>
  <c r="I261" i="10"/>
  <c r="F261" i="10"/>
  <c r="G261" i="10" s="1"/>
  <c r="I510" i="10"/>
  <c r="F510" i="10"/>
  <c r="G510" i="10" s="1"/>
  <c r="I139" i="10"/>
  <c r="F139" i="10"/>
  <c r="G139" i="10" s="1"/>
  <c r="I302" i="10"/>
  <c r="F302" i="10"/>
  <c r="G302" i="10" s="1"/>
  <c r="F358" i="10"/>
  <c r="G358" i="10" s="1"/>
  <c r="I358" i="10"/>
  <c r="F153" i="10"/>
  <c r="G153" i="10" s="1"/>
  <c r="I153" i="10"/>
  <c r="I209" i="10"/>
  <c r="F209" i="10"/>
  <c r="G209" i="10" s="1"/>
  <c r="I536" i="10"/>
  <c r="F536" i="10"/>
  <c r="G536" i="10" s="1"/>
  <c r="I53" i="10"/>
  <c r="F53" i="10"/>
  <c r="G53" i="10" s="1"/>
  <c r="I590" i="10"/>
  <c r="F590" i="10"/>
  <c r="G590" i="10" s="1"/>
  <c r="I367" i="10"/>
  <c r="F367" i="10"/>
  <c r="G367" i="10" s="1"/>
  <c r="I132" i="10"/>
  <c r="F132" i="10"/>
  <c r="G132" i="10" s="1"/>
  <c r="I684" i="10"/>
  <c r="F684" i="10"/>
  <c r="G684" i="10" s="1"/>
  <c r="I45" i="10"/>
  <c r="F45" i="10"/>
  <c r="G45" i="10" s="1"/>
  <c r="I343" i="10"/>
  <c r="F343" i="10"/>
  <c r="G343" i="10" s="1"/>
  <c r="I256" i="10"/>
  <c r="F256" i="10"/>
  <c r="G256" i="10" s="1"/>
  <c r="I277" i="10"/>
  <c r="F277" i="10"/>
  <c r="G277" i="10" s="1"/>
  <c r="I426" i="10"/>
  <c r="F426" i="10"/>
  <c r="G426" i="10" s="1"/>
  <c r="F247" i="10"/>
  <c r="G247" i="10" s="1"/>
  <c r="I247" i="10"/>
  <c r="F710" i="10"/>
  <c r="G710" i="10" s="1"/>
  <c r="I710" i="10"/>
  <c r="F581" i="10"/>
  <c r="G581" i="10" s="1"/>
  <c r="I581" i="10"/>
  <c r="F600" i="10"/>
  <c r="G600" i="10" s="1"/>
  <c r="I600" i="10"/>
  <c r="F430" i="10"/>
  <c r="G430" i="10" s="1"/>
  <c r="I430" i="10"/>
  <c r="F357" i="10"/>
  <c r="G357" i="10" s="1"/>
  <c r="I357" i="10"/>
  <c r="F498" i="10"/>
  <c r="G498" i="10" s="1"/>
  <c r="I498" i="10"/>
  <c r="F134" i="10"/>
  <c r="G134" i="10" s="1"/>
  <c r="I134" i="10"/>
  <c r="I729" i="10"/>
  <c r="F729" i="10"/>
  <c r="G729" i="10" s="1"/>
  <c r="I274" i="10"/>
  <c r="F274" i="10"/>
  <c r="G274" i="10" s="1"/>
  <c r="I68" i="10"/>
  <c r="F68" i="10"/>
  <c r="G68" i="10" s="1"/>
  <c r="F61" i="10"/>
  <c r="G61" i="10" s="1"/>
  <c r="I61" i="10"/>
  <c r="I296" i="10"/>
  <c r="F296" i="10"/>
  <c r="G296" i="10" s="1"/>
  <c r="F78" i="10"/>
  <c r="G78" i="10" s="1"/>
  <c r="I78" i="10"/>
  <c r="I654" i="10"/>
  <c r="F654" i="10"/>
  <c r="G654" i="10" s="1"/>
  <c r="I537" i="10"/>
  <c r="F537" i="10"/>
  <c r="G537" i="10" s="1"/>
  <c r="I377" i="10"/>
  <c r="F377" i="10"/>
  <c r="G377" i="10" s="1"/>
  <c r="I137" i="10"/>
  <c r="F137" i="10"/>
  <c r="G137" i="10" s="1"/>
  <c r="I656" i="10"/>
  <c r="F656" i="10"/>
  <c r="G656" i="10" s="1"/>
  <c r="F493" i="10"/>
  <c r="G493" i="10" s="1"/>
  <c r="I493" i="10"/>
  <c r="F390" i="10"/>
  <c r="G390" i="10" s="1"/>
  <c r="I390" i="10"/>
  <c r="F533" i="10"/>
  <c r="G533" i="10" s="1"/>
  <c r="I533" i="10"/>
  <c r="F107" i="10"/>
  <c r="G107" i="10" s="1"/>
  <c r="I107" i="10"/>
  <c r="I111" i="10"/>
  <c r="F111" i="10"/>
  <c r="G111" i="10" s="1"/>
  <c r="I661" i="10"/>
  <c r="F661" i="10"/>
  <c r="G661" i="10" s="1"/>
  <c r="I125" i="10"/>
  <c r="F125" i="10"/>
  <c r="G125" i="10" s="1"/>
  <c r="I583" i="10"/>
  <c r="F583" i="10"/>
  <c r="G583" i="10" s="1"/>
  <c r="I60" i="10"/>
  <c r="F60" i="10"/>
  <c r="G60" i="10" s="1"/>
  <c r="I46" i="10"/>
  <c r="F46" i="10"/>
  <c r="G46" i="10" s="1"/>
  <c r="I373" i="10"/>
  <c r="F373" i="10"/>
  <c r="G373" i="10" s="1"/>
  <c r="I523" i="10"/>
  <c r="F523" i="10"/>
  <c r="G523" i="10" s="1"/>
  <c r="I101" i="10"/>
  <c r="F101" i="10"/>
  <c r="G101" i="10" s="1"/>
  <c r="I337" i="10"/>
  <c r="F337" i="10"/>
  <c r="G337" i="10" s="1"/>
  <c r="F596" i="10"/>
  <c r="G596" i="10" s="1"/>
  <c r="I596" i="10"/>
  <c r="F211" i="10"/>
  <c r="G211" i="10" s="1"/>
  <c r="I211" i="10"/>
  <c r="F374" i="10"/>
  <c r="G374" i="10" s="1"/>
  <c r="I374" i="10"/>
  <c r="I401" i="10"/>
  <c r="F401" i="10"/>
  <c r="G401" i="10" s="1"/>
  <c r="F77" i="10"/>
  <c r="G77" i="10" s="1"/>
  <c r="I77" i="10"/>
  <c r="F313" i="10"/>
  <c r="G313" i="10" s="1"/>
  <c r="I313" i="10"/>
  <c r="F275" i="10"/>
  <c r="G275" i="10" s="1"/>
  <c r="I275" i="10"/>
  <c r="F508" i="10"/>
  <c r="G508" i="10" s="1"/>
  <c r="I508" i="10"/>
  <c r="F39" i="10"/>
  <c r="G39" i="10" s="1"/>
  <c r="I39" i="10"/>
  <c r="I507" i="10"/>
  <c r="F507" i="10"/>
  <c r="G507" i="10" s="1"/>
  <c r="I593" i="10"/>
  <c r="F593" i="10"/>
  <c r="G593" i="10" s="1"/>
  <c r="I334" i="10"/>
  <c r="F334" i="10"/>
  <c r="G334" i="10" s="1"/>
  <c r="I466" i="10"/>
  <c r="F466" i="10"/>
  <c r="G466" i="10" s="1"/>
  <c r="I666" i="10"/>
  <c r="F666" i="10"/>
  <c r="G666" i="10" s="1"/>
  <c r="I171" i="10"/>
  <c r="F171" i="10"/>
  <c r="G171" i="10" s="1"/>
  <c r="F221" i="10"/>
  <c r="G221" i="10" s="1"/>
  <c r="I221" i="10"/>
  <c r="I514" i="10"/>
  <c r="F514" i="10"/>
  <c r="G514" i="10" s="1"/>
  <c r="I627" i="10"/>
  <c r="F627" i="10"/>
  <c r="G627" i="10" s="1"/>
  <c r="I95" i="10"/>
  <c r="F95" i="10"/>
  <c r="G95" i="10" s="1"/>
  <c r="I303" i="10"/>
  <c r="F303" i="10"/>
  <c r="G303" i="10" s="1"/>
  <c r="I744" i="10"/>
  <c r="F744" i="10"/>
  <c r="G744" i="10" s="1"/>
  <c r="I248" i="10"/>
  <c r="F248" i="10"/>
  <c r="G248" i="10" s="1"/>
  <c r="I724" i="10"/>
  <c r="F724" i="10"/>
  <c r="G724" i="10" s="1"/>
  <c r="I76" i="10"/>
  <c r="F76" i="10"/>
  <c r="G76" i="10" s="1"/>
  <c r="F270" i="10"/>
  <c r="G270" i="10" s="1"/>
  <c r="I270" i="10"/>
  <c r="I26" i="10"/>
  <c r="F26" i="10"/>
  <c r="G26" i="10" s="1"/>
  <c r="I268" i="10"/>
  <c r="F268" i="10"/>
  <c r="G268" i="10" s="1"/>
  <c r="I727" i="10"/>
  <c r="F727" i="10"/>
  <c r="G727" i="10" s="1"/>
  <c r="I606" i="10"/>
  <c r="F606" i="10"/>
  <c r="G606" i="10" s="1"/>
  <c r="I444" i="10"/>
  <c r="F444" i="10"/>
  <c r="G444" i="10" s="1"/>
  <c r="I310" i="10"/>
  <c r="F310" i="10"/>
  <c r="G310" i="10" s="1"/>
  <c r="I402" i="10"/>
  <c r="F402" i="10"/>
  <c r="G402" i="10" s="1"/>
  <c r="I158" i="10"/>
  <c r="F158" i="10"/>
  <c r="G158" i="10" s="1"/>
  <c r="I539" i="10"/>
  <c r="F539" i="10"/>
  <c r="G539" i="10" s="1"/>
  <c r="I255" i="10"/>
  <c r="F255" i="10"/>
  <c r="G255" i="10" s="1"/>
  <c r="I21" i="10"/>
  <c r="F21" i="10"/>
  <c r="G21" i="10" s="1"/>
  <c r="F420" i="10"/>
  <c r="G420" i="10" s="1"/>
  <c r="I420" i="10"/>
  <c r="I318" i="10"/>
  <c r="F318" i="10"/>
  <c r="G318" i="10" s="1"/>
  <c r="I178" i="10"/>
  <c r="F178" i="10"/>
  <c r="G178" i="10" s="1"/>
  <c r="F598" i="10"/>
  <c r="G598" i="10" s="1"/>
  <c r="I598" i="10"/>
  <c r="I618" i="10"/>
  <c r="F618" i="10"/>
  <c r="G618" i="10" s="1"/>
  <c r="I747" i="10"/>
  <c r="F747" i="10"/>
  <c r="G747" i="10" s="1"/>
  <c r="I542" i="10"/>
  <c r="F542" i="10"/>
  <c r="G542" i="10" s="1"/>
  <c r="I123" i="10"/>
  <c r="F123" i="10"/>
  <c r="G123" i="10" s="1"/>
  <c r="I406" i="10"/>
  <c r="F406" i="10"/>
  <c r="G406" i="10" s="1"/>
  <c r="I344" i="10"/>
  <c r="F344" i="10"/>
  <c r="G344" i="10" s="1"/>
  <c r="I327" i="10"/>
  <c r="F327" i="10"/>
  <c r="G327" i="10" s="1"/>
  <c r="I459" i="10"/>
  <c r="F459" i="10"/>
  <c r="G459" i="10" s="1"/>
  <c r="I41" i="10"/>
  <c r="F41" i="10"/>
  <c r="G41" i="10" s="1"/>
  <c r="I762" i="10"/>
  <c r="F762" i="10"/>
  <c r="G762" i="10" s="1"/>
  <c r="I172" i="10"/>
  <c r="F172" i="10"/>
  <c r="G172" i="10" s="1"/>
  <c r="I131" i="10"/>
  <c r="F131" i="10"/>
  <c r="G131" i="10" s="1"/>
  <c r="I210" i="10"/>
  <c r="F210" i="10"/>
  <c r="G210" i="10" s="1"/>
  <c r="I40" i="10"/>
  <c r="F40" i="10"/>
  <c r="G40" i="10" s="1"/>
  <c r="I245" i="10"/>
  <c r="F245" i="10"/>
  <c r="G245" i="10" s="1"/>
  <c r="I127" i="10"/>
  <c r="F127" i="10"/>
  <c r="G127" i="10" s="1"/>
  <c r="I634" i="10"/>
  <c r="F634" i="10"/>
  <c r="G634" i="10" s="1"/>
  <c r="I379" i="10"/>
  <c r="F379" i="10"/>
  <c r="G379" i="10" s="1"/>
  <c r="F229" i="10"/>
  <c r="G229" i="10" s="1"/>
  <c r="I229" i="10"/>
  <c r="I487" i="10"/>
  <c r="F487" i="10"/>
  <c r="G487" i="10" s="1"/>
  <c r="I707" i="10"/>
  <c r="F707" i="10"/>
  <c r="G707" i="10" s="1"/>
  <c r="I617" i="10"/>
  <c r="F617" i="10"/>
  <c r="G617" i="10" s="1"/>
  <c r="I443" i="10"/>
  <c r="F443" i="10"/>
  <c r="G443" i="10" s="1"/>
  <c r="F551" i="10"/>
  <c r="G551" i="10" s="1"/>
  <c r="I551" i="10"/>
  <c r="F665" i="10"/>
  <c r="G665" i="10" s="1"/>
  <c r="I665" i="10"/>
  <c r="F192" i="10"/>
  <c r="G192" i="10" s="1"/>
  <c r="I192" i="10"/>
  <c r="I732" i="10"/>
  <c r="F732" i="10"/>
  <c r="G732" i="10" s="1"/>
  <c r="F686" i="10"/>
  <c r="G686" i="10" s="1"/>
  <c r="I686" i="10"/>
  <c r="F516" i="10"/>
  <c r="G516" i="10" s="1"/>
  <c r="I516" i="10"/>
  <c r="I260" i="10"/>
  <c r="F260" i="10"/>
  <c r="G260" i="10" s="1"/>
  <c r="I263" i="10"/>
  <c r="F263" i="10"/>
  <c r="G263" i="10" s="1"/>
  <c r="I566" i="10"/>
  <c r="F566" i="10"/>
  <c r="G566" i="10" s="1"/>
  <c r="F92" i="10"/>
  <c r="G92" i="10" s="1"/>
  <c r="I92" i="10"/>
  <c r="I642" i="10"/>
  <c r="F642" i="10"/>
  <c r="G642" i="10" s="1"/>
  <c r="I290" i="10"/>
  <c r="F290" i="10"/>
  <c r="G290" i="10" s="1"/>
  <c r="I189" i="10"/>
  <c r="F189" i="10"/>
  <c r="G189" i="10" s="1"/>
  <c r="I141" i="10"/>
  <c r="F141" i="10"/>
  <c r="G141" i="10" s="1"/>
  <c r="I461" i="10"/>
  <c r="F461" i="10"/>
  <c r="G461" i="10" s="1"/>
  <c r="I702" i="10"/>
  <c r="F702" i="10"/>
  <c r="G702" i="10" s="1"/>
  <c r="I555" i="10"/>
  <c r="F555" i="10"/>
  <c r="G555" i="10" s="1"/>
  <c r="I698" i="10"/>
  <c r="F698" i="10"/>
  <c r="G698" i="10" s="1"/>
  <c r="I328" i="10"/>
  <c r="F328" i="10"/>
  <c r="G328" i="10" s="1"/>
  <c r="F28" i="10"/>
  <c r="G28" i="10" s="1"/>
  <c r="I28" i="10"/>
  <c r="I193" i="10"/>
  <c r="F193" i="10"/>
  <c r="G193" i="10" s="1"/>
  <c r="I417" i="10"/>
  <c r="F417" i="10"/>
  <c r="G417" i="10" s="1"/>
  <c r="I67" i="10"/>
  <c r="F67" i="10"/>
  <c r="G67" i="10" s="1"/>
  <c r="I230" i="10"/>
  <c r="F230" i="10"/>
  <c r="G230" i="10" s="1"/>
  <c r="I176" i="10"/>
  <c r="F176" i="10"/>
  <c r="G176" i="10" s="1"/>
  <c r="I4" i="10"/>
  <c r="F4" i="10"/>
  <c r="G4" i="10" s="1"/>
  <c r="I169" i="10"/>
  <c r="F169" i="10"/>
  <c r="G169" i="10" s="1"/>
  <c r="F607" i="10"/>
  <c r="G607" i="10" s="1"/>
  <c r="I607" i="10"/>
  <c r="F308" i="10"/>
  <c r="G308" i="10" s="1"/>
  <c r="I308" i="10"/>
  <c r="F638" i="10"/>
  <c r="G638" i="10" s="1"/>
  <c r="I638" i="10"/>
  <c r="I716" i="10"/>
  <c r="F716" i="10"/>
  <c r="G716" i="10" s="1"/>
  <c r="F767" i="10"/>
  <c r="G767" i="10" s="1"/>
  <c r="I767" i="10"/>
  <c r="I84" i="10"/>
  <c r="F84" i="10"/>
  <c r="G84" i="10" s="1"/>
  <c r="I259" i="10"/>
  <c r="F259" i="10"/>
  <c r="G259" i="10" s="1"/>
  <c r="I492" i="10"/>
  <c r="F492" i="10"/>
  <c r="G492" i="10" s="1"/>
  <c r="I27" i="10"/>
  <c r="F27" i="10"/>
  <c r="G27" i="10" s="1"/>
  <c r="F667" i="10"/>
  <c r="G667" i="10" s="1"/>
  <c r="I667" i="10"/>
  <c r="I317" i="10"/>
  <c r="F317" i="10"/>
  <c r="G317" i="10" s="1"/>
  <c r="I451" i="10"/>
  <c r="F451" i="10"/>
  <c r="G451" i="10" s="1"/>
  <c r="I652" i="10"/>
  <c r="F652" i="10"/>
  <c r="G652" i="10" s="1"/>
  <c r="I159" i="10"/>
  <c r="F159" i="10"/>
  <c r="G159" i="10" s="1"/>
  <c r="I497" i="10"/>
  <c r="F497" i="10"/>
  <c r="G497" i="10" s="1"/>
  <c r="I249" i="10"/>
  <c r="F249" i="10"/>
  <c r="G249" i="10" s="1"/>
  <c r="I556" i="10"/>
  <c r="F556" i="10"/>
  <c r="G556" i="10" s="1"/>
  <c r="F2" i="10"/>
  <c r="G2" i="10" s="1"/>
  <c r="I2" i="10"/>
  <c r="I126" i="10"/>
  <c r="F126" i="10"/>
  <c r="G126" i="10" s="1"/>
  <c r="I553" i="10"/>
  <c r="F553" i="10"/>
  <c r="G553" i="10" s="1"/>
  <c r="I703" i="10"/>
  <c r="F703" i="10"/>
  <c r="G703" i="10" s="1"/>
  <c r="I371" i="10"/>
  <c r="F371" i="10"/>
  <c r="G371" i="10" s="1"/>
  <c r="F714" i="10"/>
  <c r="G714" i="10" s="1"/>
  <c r="I714" i="10"/>
  <c r="I711" i="10"/>
  <c r="F711" i="10"/>
  <c r="G711" i="10" s="1"/>
  <c r="I44" i="10"/>
  <c r="F44" i="10"/>
  <c r="G44" i="10" s="1"/>
  <c r="I258" i="10"/>
  <c r="F258" i="10"/>
  <c r="G258" i="10" s="1"/>
  <c r="I14" i="10"/>
  <c r="F14" i="10"/>
  <c r="G14" i="10" s="1"/>
  <c r="F736" i="10"/>
  <c r="G736" i="10" s="1"/>
  <c r="I736" i="10"/>
  <c r="F179" i="10"/>
  <c r="G179" i="10" s="1"/>
  <c r="I179" i="10"/>
  <c r="I98" i="10"/>
  <c r="F98" i="10"/>
  <c r="G98" i="10" s="1"/>
  <c r="I157" i="10"/>
  <c r="F157" i="10"/>
  <c r="G157" i="10" s="1"/>
  <c r="I59" i="10"/>
  <c r="F59" i="10"/>
  <c r="G59" i="10" s="1"/>
  <c r="F399" i="10"/>
  <c r="G399" i="10" s="1"/>
  <c r="I399" i="10"/>
  <c r="I118" i="10"/>
  <c r="F118" i="10"/>
  <c r="G118" i="10" s="1"/>
  <c r="I662" i="10"/>
  <c r="F662" i="10"/>
  <c r="G662" i="10" s="1"/>
  <c r="I151" i="10"/>
  <c r="F151" i="10"/>
  <c r="G151" i="10" s="1"/>
  <c r="I212" i="10"/>
  <c r="F212" i="10"/>
  <c r="G212" i="10" s="1"/>
  <c r="F588" i="10"/>
  <c r="G588" i="10" s="1"/>
  <c r="I588" i="10"/>
  <c r="F143" i="10"/>
  <c r="G143" i="10" s="1"/>
  <c r="I143" i="10"/>
  <c r="I57" i="10"/>
  <c r="F57" i="10"/>
  <c r="G57" i="10" s="1"/>
  <c r="I100" i="10"/>
  <c r="F100" i="10"/>
  <c r="G100" i="10" s="1"/>
  <c r="I10" i="10"/>
  <c r="F10" i="10"/>
  <c r="G10" i="10" s="1"/>
  <c r="F405" i="10"/>
  <c r="G405" i="10" s="1"/>
  <c r="I405" i="10"/>
  <c r="I366" i="10"/>
  <c r="F366" i="10"/>
  <c r="G366" i="10" s="1"/>
  <c r="F164" i="10"/>
  <c r="G164" i="10" s="1"/>
  <c r="I164" i="10"/>
  <c r="I414" i="10"/>
  <c r="F414" i="10"/>
  <c r="G414" i="10" s="1"/>
  <c r="F144" i="10"/>
  <c r="G144" i="10" s="1"/>
  <c r="I144" i="10"/>
  <c r="F591" i="10"/>
  <c r="G591" i="10" s="1"/>
  <c r="I591" i="10"/>
  <c r="I440" i="10"/>
  <c r="F440" i="10"/>
  <c r="G440" i="10" s="1"/>
  <c r="F129" i="10"/>
  <c r="G129" i="10" s="1"/>
  <c r="I129" i="10"/>
  <c r="I725" i="10"/>
  <c r="F725" i="10"/>
  <c r="G725" i="10" s="1"/>
  <c r="F190" i="10"/>
  <c r="G190" i="10" s="1"/>
  <c r="I190" i="10"/>
  <c r="I335" i="10"/>
  <c r="F335" i="10"/>
  <c r="G335" i="10" s="1"/>
  <c r="F81" i="10"/>
  <c r="G81" i="10" s="1"/>
  <c r="I81" i="10"/>
  <c r="F385" i="10"/>
  <c r="G385" i="10" s="1"/>
  <c r="I385" i="10"/>
  <c r="F701" i="10"/>
  <c r="G701" i="10" s="1"/>
  <c r="I701" i="10"/>
  <c r="I675" i="10"/>
  <c r="F675" i="10"/>
  <c r="G675" i="10" s="1"/>
  <c r="F427" i="10"/>
  <c r="G427" i="10" s="1"/>
  <c r="I427" i="10"/>
  <c r="I372" i="10"/>
  <c r="F372" i="10"/>
  <c r="G372" i="10" s="1"/>
  <c r="I80" i="10"/>
  <c r="F80" i="10"/>
  <c r="G80" i="10" s="1"/>
  <c r="I554" i="10"/>
  <c r="F554" i="10"/>
  <c r="G554" i="10" s="1"/>
  <c r="I72" i="10"/>
  <c r="F72" i="10"/>
  <c r="G72" i="10" s="1"/>
  <c r="I363" i="10"/>
  <c r="F363" i="10"/>
  <c r="G363" i="10" s="1"/>
  <c r="I49" i="10"/>
  <c r="F49" i="10"/>
  <c r="G49" i="10" s="1"/>
  <c r="I197" i="10"/>
  <c r="F197" i="10"/>
  <c r="G197" i="10" s="1"/>
  <c r="I330" i="10"/>
  <c r="F330" i="10"/>
  <c r="G330" i="10" s="1"/>
  <c r="I86" i="10"/>
  <c r="F86" i="10"/>
  <c r="G86" i="10" s="1"/>
  <c r="I562" i="10"/>
  <c r="F562" i="10"/>
  <c r="G562" i="10" s="1"/>
  <c r="I339" i="10"/>
  <c r="F339" i="10"/>
  <c r="G339" i="10" s="1"/>
  <c r="I25" i="10"/>
  <c r="F25" i="10"/>
  <c r="G25" i="10" s="1"/>
  <c r="I735" i="10"/>
  <c r="F735" i="10"/>
  <c r="G735" i="10" s="1"/>
  <c r="I34" i="10"/>
  <c r="F34" i="10"/>
  <c r="G34" i="10" s="1"/>
  <c r="I494" i="10"/>
  <c r="F494" i="10"/>
  <c r="G494" i="10" s="1"/>
  <c r="F32" i="10"/>
  <c r="G32" i="10" s="1"/>
  <c r="I32" i="10"/>
  <c r="I646" i="10"/>
  <c r="F646" i="10"/>
  <c r="G646" i="10" s="1"/>
  <c r="I685" i="10"/>
  <c r="F685" i="10"/>
  <c r="G685" i="10" s="1"/>
  <c r="I477" i="10"/>
  <c r="F477" i="10"/>
  <c r="G477" i="10" s="1"/>
  <c r="I288" i="10"/>
  <c r="F288" i="10"/>
  <c r="G288" i="10" s="1"/>
  <c r="I626" i="10"/>
  <c r="F626" i="10"/>
  <c r="G626" i="10" s="1"/>
  <c r="I304" i="10"/>
  <c r="F304" i="10"/>
  <c r="G304" i="10" s="1"/>
  <c r="I56" i="10"/>
  <c r="F56" i="10"/>
  <c r="G56" i="10" s="1"/>
  <c r="F239" i="10"/>
  <c r="G239" i="10" s="1"/>
  <c r="I239" i="10"/>
  <c r="I478" i="10"/>
  <c r="F478" i="10"/>
  <c r="G478" i="10" s="1"/>
  <c r="I15" i="10"/>
  <c r="F15" i="10"/>
  <c r="G15" i="10" s="1"/>
  <c r="I693" i="10"/>
  <c r="F693" i="10"/>
  <c r="G693" i="10" s="1"/>
  <c r="I227" i="10"/>
  <c r="F227" i="10"/>
  <c r="G227" i="10" s="1"/>
  <c r="I368" i="10"/>
  <c r="F368" i="10"/>
  <c r="G368" i="10" s="1"/>
  <c r="F609" i="10"/>
  <c r="G609" i="10" s="1"/>
  <c r="I609" i="10"/>
  <c r="F173" i="10"/>
  <c r="G173" i="10" s="1"/>
  <c r="I173" i="10"/>
  <c r="I409" i="10"/>
  <c r="F409" i="10"/>
  <c r="G409" i="10" s="1"/>
  <c r="I456" i="10"/>
  <c r="F456" i="10"/>
  <c r="G456" i="10" s="1"/>
  <c r="I500" i="10"/>
  <c r="F500" i="10"/>
  <c r="G500" i="10" s="1"/>
  <c r="F545" i="10"/>
  <c r="G545" i="10" s="1"/>
  <c r="I545" i="10"/>
  <c r="I540" i="10"/>
  <c r="F540" i="10"/>
  <c r="G540" i="10" s="1"/>
  <c r="I759" i="10"/>
  <c r="F759" i="10"/>
  <c r="G759" i="10" s="1"/>
  <c r="F114" i="10"/>
  <c r="G114" i="10" s="1"/>
  <c r="I114" i="10"/>
  <c r="I541" i="10"/>
  <c r="F541" i="10"/>
  <c r="G541" i="10" s="1"/>
  <c r="F90" i="10"/>
  <c r="G90" i="10" s="1"/>
  <c r="I90" i="10"/>
  <c r="I664" i="10"/>
  <c r="F664" i="10"/>
  <c r="G664" i="10" s="1"/>
  <c r="I439" i="10"/>
  <c r="F439" i="10"/>
  <c r="G439" i="10" s="1"/>
  <c r="F342" i="10"/>
  <c r="G342" i="10" s="1"/>
  <c r="I342" i="10"/>
  <c r="I74" i="10"/>
  <c r="F74" i="10"/>
  <c r="G74" i="10" s="1"/>
  <c r="I690" i="10"/>
  <c r="F690" i="10"/>
  <c r="G690" i="10" s="1"/>
  <c r="F573" i="10"/>
  <c r="G573" i="10" s="1"/>
  <c r="I573" i="10"/>
  <c r="I485" i="10"/>
  <c r="F485" i="10"/>
  <c r="G485" i="10" s="1"/>
  <c r="F204" i="10"/>
  <c r="G204" i="10" s="1"/>
  <c r="I204" i="10"/>
  <c r="F383" i="10"/>
  <c r="G383" i="10" s="1"/>
  <c r="I383" i="10"/>
  <c r="I625" i="10"/>
  <c r="F625" i="10"/>
  <c r="G625" i="10" s="1"/>
  <c r="I47" i="10"/>
  <c r="F47" i="10"/>
  <c r="G47" i="10" s="1"/>
  <c r="I124" i="10"/>
  <c r="F124" i="10"/>
  <c r="G124" i="10" s="1"/>
  <c r="I403" i="10"/>
  <c r="F403" i="10"/>
  <c r="G403" i="10" s="1"/>
  <c r="I349" i="10"/>
  <c r="F349" i="10"/>
  <c r="G349" i="10" s="1"/>
  <c r="I388" i="10"/>
  <c r="F388" i="10"/>
  <c r="G388" i="10" s="1"/>
  <c r="I411" i="10"/>
  <c r="F411" i="10"/>
  <c r="G411" i="10" s="1"/>
  <c r="F320" i="10"/>
  <c r="G320" i="10" s="1"/>
  <c r="I320" i="10"/>
  <c r="F504" i="10"/>
  <c r="G504" i="10" s="1"/>
  <c r="I504" i="10"/>
  <c r="F119" i="10"/>
  <c r="G119" i="10" s="1"/>
  <c r="I119" i="10"/>
  <c r="I558" i="10"/>
  <c r="F558" i="10"/>
  <c r="G558" i="10" s="1"/>
  <c r="I380" i="10"/>
  <c r="F380" i="10"/>
  <c r="G380" i="10" s="1"/>
  <c r="I572" i="10"/>
  <c r="F572" i="10"/>
  <c r="G572" i="10" s="1"/>
  <c r="I633" i="10"/>
  <c r="F633" i="10"/>
  <c r="G633" i="10" s="1"/>
  <c r="I243" i="10"/>
  <c r="F243" i="10"/>
  <c r="G243" i="10" s="1"/>
  <c r="I156" i="10"/>
  <c r="F156" i="10"/>
  <c r="G156" i="10" s="1"/>
  <c r="I116" i="10"/>
  <c r="F116" i="10"/>
  <c r="G116" i="10" s="1"/>
  <c r="I354" i="10"/>
  <c r="F354" i="10"/>
  <c r="G354" i="10" s="1"/>
  <c r="I473" i="10"/>
  <c r="F473" i="10"/>
  <c r="G473" i="10" s="1"/>
  <c r="F557" i="10"/>
  <c r="G557" i="10" s="1"/>
  <c r="I557" i="10"/>
  <c r="I610" i="10"/>
  <c r="F610" i="10"/>
  <c r="G610" i="10" s="1"/>
  <c r="I769" i="10"/>
  <c r="F769" i="10"/>
  <c r="G769" i="10" s="1"/>
  <c r="I455" i="10"/>
  <c r="F455" i="10"/>
  <c r="G455" i="10" s="1"/>
  <c r="I543" i="10"/>
  <c r="F543" i="10"/>
  <c r="G543" i="10" s="1"/>
  <c r="I569" i="10"/>
  <c r="F569" i="10"/>
  <c r="G569" i="10" s="1"/>
  <c r="I142" i="10"/>
  <c r="F142" i="10"/>
  <c r="G142" i="10" s="1"/>
  <c r="I454" i="10"/>
  <c r="F454" i="10"/>
  <c r="G454" i="10" s="1"/>
  <c r="I424" i="10"/>
  <c r="F424" i="10"/>
  <c r="G424" i="10" s="1"/>
  <c r="I93" i="10"/>
  <c r="F93" i="10"/>
  <c r="G93" i="10" s="1"/>
  <c r="I520" i="10"/>
  <c r="F520" i="10"/>
  <c r="G520" i="10" s="1"/>
  <c r="I480" i="10"/>
  <c r="F480" i="10"/>
  <c r="G480" i="10" s="1"/>
  <c r="I410" i="10"/>
  <c r="F410" i="10"/>
  <c r="G410" i="10" s="1"/>
  <c r="I719" i="10"/>
  <c r="F719" i="10"/>
  <c r="G719" i="10" s="1"/>
  <c r="F219" i="10"/>
  <c r="G219" i="10" s="1"/>
  <c r="I219" i="10"/>
  <c r="I628" i="10"/>
  <c r="F628" i="10"/>
  <c r="G628" i="10" s="1"/>
  <c r="I704" i="10"/>
  <c r="F704" i="10"/>
  <c r="G704" i="10" s="1"/>
  <c r="I186" i="10"/>
  <c r="F186" i="10"/>
  <c r="G186" i="10" s="1"/>
  <c r="I613" i="10"/>
  <c r="F613" i="10"/>
  <c r="G613" i="10" s="1"/>
  <c r="I292" i="10"/>
  <c r="F292" i="10"/>
  <c r="G292" i="10" s="1"/>
  <c r="I195" i="10"/>
  <c r="F195" i="10"/>
  <c r="G195" i="10" s="1"/>
  <c r="I582" i="10"/>
  <c r="F582" i="10"/>
  <c r="G582" i="10" s="1"/>
  <c r="I568" i="10"/>
  <c r="F568" i="10"/>
  <c r="G568" i="10" s="1"/>
  <c r="I187" i="10"/>
  <c r="F187" i="10"/>
  <c r="G187" i="10" s="1"/>
  <c r="I350" i="10"/>
  <c r="F350" i="10"/>
  <c r="G350" i="10" s="1"/>
  <c r="I284" i="10"/>
  <c r="F284" i="10"/>
  <c r="G284" i="10" s="1"/>
  <c r="I474" i="10"/>
  <c r="F474" i="10"/>
  <c r="G474" i="10" s="1"/>
  <c r="I513" i="10"/>
  <c r="F513" i="10"/>
  <c r="G513" i="10" s="1"/>
  <c r="I721" i="10"/>
  <c r="F721" i="10"/>
  <c r="G721" i="10" s="1"/>
  <c r="I83" i="10"/>
  <c r="F83" i="10"/>
  <c r="G83" i="10" s="1"/>
  <c r="I482" i="10"/>
  <c r="F482" i="10"/>
  <c r="G482" i="10" s="1"/>
  <c r="I765" i="10"/>
  <c r="F765" i="10"/>
  <c r="G765" i="10" s="1"/>
  <c r="F671" i="10"/>
  <c r="G671" i="10" s="1"/>
  <c r="I671" i="10"/>
  <c r="F287" i="10"/>
  <c r="G287" i="10" s="1"/>
  <c r="I287" i="10"/>
  <c r="F272" i="10"/>
  <c r="G272" i="10" s="1"/>
  <c r="I272" i="10"/>
  <c r="F614" i="10"/>
  <c r="G614" i="10" s="1"/>
  <c r="I614" i="10"/>
  <c r="I503" i="10"/>
  <c r="F503" i="10"/>
  <c r="G503" i="10" s="1"/>
  <c r="I559" i="10"/>
  <c r="F559" i="10"/>
  <c r="G559" i="10" s="1"/>
  <c r="I130" i="10"/>
  <c r="F130" i="10"/>
  <c r="G130" i="10" s="1"/>
  <c r="F431" i="10"/>
  <c r="G431" i="10" s="1"/>
  <c r="I431" i="10"/>
  <c r="I29" i="10"/>
  <c r="F29" i="10"/>
  <c r="G29" i="10" s="1"/>
  <c r="I265" i="10"/>
  <c r="F265" i="10"/>
  <c r="G265" i="10" s="1"/>
  <c r="I391" i="10"/>
  <c r="F391" i="10"/>
  <c r="G391" i="10" s="1"/>
  <c r="I191" i="10"/>
  <c r="F191" i="10"/>
  <c r="G191" i="10" s="1"/>
  <c r="I355" i="10"/>
  <c r="F355" i="10"/>
  <c r="G355" i="10" s="1"/>
  <c r="I348" i="10"/>
  <c r="F348" i="10"/>
  <c r="G348" i="10" s="1"/>
  <c r="I595" i="10"/>
  <c r="F595" i="10"/>
  <c r="G595" i="10" s="1"/>
  <c r="I161" i="10"/>
  <c r="F161" i="10"/>
  <c r="G161" i="10" s="1"/>
  <c r="I397" i="10"/>
  <c r="F397" i="10"/>
  <c r="G397" i="10" s="1"/>
  <c r="I629" i="10"/>
  <c r="F629" i="10"/>
  <c r="G629" i="10" s="1"/>
  <c r="I615" i="10"/>
  <c r="F615" i="10"/>
  <c r="G615" i="10" s="1"/>
  <c r="I22" i="10"/>
  <c r="F22" i="10"/>
  <c r="G22" i="10" s="1"/>
  <c r="I217" i="10"/>
  <c r="F217" i="10"/>
  <c r="G217" i="10" s="1"/>
  <c r="I471" i="10"/>
  <c r="F471" i="10"/>
  <c r="G471" i="10" s="1"/>
  <c r="F623" i="10"/>
  <c r="G623" i="10" s="1"/>
  <c r="I623" i="10"/>
  <c r="I643" i="10"/>
  <c r="F643" i="10"/>
  <c r="G643" i="10" s="1"/>
  <c r="F651" i="10"/>
  <c r="G651" i="10" s="1"/>
  <c r="I651" i="10"/>
  <c r="I764" i="10"/>
  <c r="F764" i="10"/>
  <c r="G764" i="10" s="1"/>
  <c r="I389" i="10"/>
  <c r="F389" i="10"/>
  <c r="G389" i="10" s="1"/>
  <c r="I99" i="10"/>
  <c r="F99" i="10"/>
  <c r="G99" i="10" s="1"/>
  <c r="I601" i="10"/>
  <c r="F601" i="10"/>
  <c r="G601" i="10" s="1"/>
  <c r="I700" i="10"/>
  <c r="F700" i="10"/>
  <c r="G700" i="10" s="1"/>
  <c r="I154" i="10"/>
  <c r="F154" i="10"/>
  <c r="G154" i="10" s="1"/>
  <c r="F682" i="10"/>
  <c r="G682" i="10" s="1"/>
  <c r="I682" i="10"/>
  <c r="F235" i="10"/>
  <c r="G235" i="10" s="1"/>
  <c r="I235" i="10"/>
  <c r="F203" i="10"/>
  <c r="G203" i="10" s="1"/>
  <c r="I203" i="10"/>
  <c r="F755" i="10"/>
  <c r="G755" i="10" s="1"/>
  <c r="I755" i="10"/>
  <c r="I648" i="10"/>
  <c r="F648" i="10"/>
  <c r="G648" i="10" s="1"/>
  <c r="F722" i="10"/>
  <c r="G722" i="10" s="1"/>
  <c r="I722" i="10"/>
  <c r="I232" i="10"/>
  <c r="F232" i="10"/>
  <c r="G232" i="10" s="1"/>
  <c r="I432" i="10"/>
  <c r="F432" i="10"/>
  <c r="G432" i="10" s="1"/>
  <c r="F300" i="10"/>
  <c r="G300" i="10" s="1"/>
  <c r="I300" i="10"/>
  <c r="I180" i="10"/>
  <c r="F180" i="10"/>
  <c r="G180" i="10" s="1"/>
  <c r="I91" i="10"/>
  <c r="F91" i="10"/>
  <c r="G91" i="10" s="1"/>
  <c r="I205" i="10"/>
  <c r="F205" i="10"/>
  <c r="G205" i="10" s="1"/>
  <c r="F88" i="10"/>
  <c r="G88" i="10" s="1"/>
  <c r="I88" i="10"/>
  <c r="F434" i="10"/>
  <c r="G434" i="10" s="1"/>
  <c r="I434" i="10"/>
  <c r="F723" i="10"/>
  <c r="G723" i="10" s="1"/>
  <c r="I723" i="10"/>
  <c r="I167" i="10"/>
  <c r="F167" i="10"/>
  <c r="G167" i="10" s="1"/>
  <c r="I113" i="10"/>
  <c r="F113" i="10"/>
  <c r="G113" i="10" s="1"/>
  <c r="F224" i="10"/>
  <c r="G224" i="10" s="1"/>
  <c r="I224" i="10"/>
  <c r="I177" i="10"/>
  <c r="F177" i="10"/>
  <c r="G177" i="10" s="1"/>
  <c r="I563" i="10"/>
  <c r="F563" i="10"/>
  <c r="G563" i="10" s="1"/>
  <c r="I501" i="10"/>
  <c r="F501" i="10"/>
  <c r="G501" i="10" s="1"/>
  <c r="F202" i="10"/>
  <c r="G202" i="10" s="1"/>
  <c r="I202" i="10"/>
  <c r="F276" i="10"/>
  <c r="G276" i="10" s="1"/>
  <c r="I276" i="10"/>
  <c r="I105" i="10"/>
  <c r="F105" i="10"/>
  <c r="G105" i="10" s="1"/>
  <c r="I345" i="10"/>
  <c r="F345" i="10"/>
  <c r="G345" i="10" s="1"/>
  <c r="I312" i="10"/>
  <c r="F312" i="10"/>
  <c r="G312" i="10" s="1"/>
  <c r="I155" i="10"/>
  <c r="F155" i="10"/>
  <c r="G155" i="10" s="1"/>
  <c r="I715" i="10"/>
  <c r="F715" i="10"/>
  <c r="G715" i="10" s="1"/>
  <c r="I631" i="10"/>
  <c r="F631" i="10"/>
  <c r="G631" i="10" s="1"/>
  <c r="I251" i="10"/>
  <c r="F251" i="10"/>
  <c r="G251" i="10" s="1"/>
  <c r="I266" i="10"/>
  <c r="F266" i="10"/>
  <c r="G266" i="10" s="1"/>
  <c r="I550" i="10"/>
  <c r="F550" i="10"/>
  <c r="G550" i="10" s="1"/>
  <c r="I75" i="10"/>
  <c r="F75" i="10"/>
  <c r="G75" i="10" s="1"/>
  <c r="I452" i="10"/>
  <c r="F452" i="10"/>
  <c r="G452" i="10" s="1"/>
  <c r="I681" i="10"/>
  <c r="F681" i="10"/>
  <c r="G681" i="10" s="1"/>
  <c r="I42" i="10"/>
  <c r="F42" i="10"/>
  <c r="G42" i="10" s="1"/>
  <c r="I469" i="10"/>
  <c r="F469" i="10"/>
  <c r="G469" i="10" s="1"/>
  <c r="I522" i="10"/>
  <c r="F522" i="10"/>
  <c r="G522" i="10" s="1"/>
  <c r="I51" i="10"/>
  <c r="F51" i="10"/>
  <c r="G51" i="10" s="1"/>
  <c r="F24" i="10"/>
  <c r="G24" i="10" s="1"/>
  <c r="I24" i="10"/>
  <c r="I382" i="10"/>
  <c r="F382" i="10"/>
  <c r="G382" i="10" s="1"/>
  <c r="I43" i="10"/>
  <c r="F43" i="10"/>
  <c r="G43" i="10" s="1"/>
  <c r="I206" i="10"/>
  <c r="F206" i="10"/>
  <c r="G206" i="10" s="1"/>
  <c r="I603" i="10"/>
  <c r="F603" i="10"/>
  <c r="G603" i="10" s="1"/>
  <c r="I264" i="10"/>
  <c r="F264" i="10"/>
  <c r="G264" i="10" s="1"/>
  <c r="I316" i="10"/>
  <c r="F316" i="10"/>
  <c r="G316" i="10" s="1"/>
  <c r="I552" i="10"/>
  <c r="F552" i="10"/>
  <c r="G552" i="10" s="1"/>
  <c r="I175" i="10"/>
  <c r="F175" i="10"/>
  <c r="G175" i="10" s="1"/>
  <c r="I338" i="10"/>
  <c r="F338" i="10"/>
  <c r="G338" i="10" s="1"/>
  <c r="I333" i="10"/>
  <c r="F333" i="10"/>
  <c r="G333" i="10" s="1"/>
  <c r="I499" i="10"/>
  <c r="F499" i="10"/>
  <c r="G499" i="10" s="1"/>
  <c r="I708" i="10"/>
  <c r="F708" i="10"/>
  <c r="G708" i="10" s="1"/>
  <c r="I71" i="10"/>
  <c r="F71" i="10"/>
  <c r="G71" i="10" s="1"/>
  <c r="I470" i="10"/>
  <c r="F470" i="10"/>
  <c r="G470" i="10" s="1"/>
  <c r="I660" i="10"/>
  <c r="F660" i="10"/>
  <c r="G660" i="10" s="1"/>
  <c r="I136" i="10"/>
  <c r="F136" i="10"/>
  <c r="G136" i="10" s="1"/>
  <c r="I166" i="10"/>
  <c r="F166" i="10"/>
  <c r="G166" i="10" s="1"/>
  <c r="I215" i="10"/>
  <c r="F215" i="10"/>
  <c r="G215" i="10" s="1"/>
  <c r="I435" i="10"/>
  <c r="F435" i="10"/>
  <c r="G435" i="10" s="1"/>
  <c r="I121" i="10"/>
  <c r="F121" i="10"/>
  <c r="G121" i="10" s="1"/>
  <c r="F359" i="10"/>
  <c r="G359" i="10" s="1"/>
  <c r="I359" i="10"/>
  <c r="F647" i="10"/>
  <c r="G647" i="10" s="1"/>
  <c r="I647" i="10"/>
  <c r="F112" i="10"/>
  <c r="G112" i="10" s="1"/>
  <c r="I112" i="10"/>
  <c r="F106" i="10"/>
  <c r="G106" i="10" s="1"/>
  <c r="I106" i="10"/>
  <c r="F416" i="10"/>
  <c r="G416" i="10" s="1"/>
  <c r="I416" i="10"/>
  <c r="F17" i="10"/>
  <c r="G17" i="10" s="1"/>
  <c r="I17" i="10"/>
  <c r="F253" i="10"/>
  <c r="G253" i="10" s="1"/>
  <c r="I253" i="10"/>
  <c r="F476" i="10"/>
  <c r="G476" i="10" s="1"/>
  <c r="I476" i="10"/>
  <c r="I140" i="10"/>
  <c r="F140" i="10"/>
  <c r="G140" i="10" s="1"/>
  <c r="I319" i="10"/>
  <c r="F319" i="10"/>
  <c r="G319" i="10" s="1"/>
  <c r="I311" i="10"/>
  <c r="F311" i="10"/>
  <c r="G311" i="10" s="1"/>
  <c r="I273" i="10"/>
  <c r="F273" i="10"/>
  <c r="G273" i="10" s="1"/>
  <c r="I464" i="10"/>
  <c r="F464" i="10"/>
  <c r="G464" i="10" s="1"/>
  <c r="I185" i="10"/>
  <c r="F185" i="10"/>
  <c r="G185" i="10" s="1"/>
  <c r="I695" i="10"/>
  <c r="F695" i="10"/>
  <c r="G695" i="10" s="1"/>
  <c r="I458" i="10"/>
  <c r="F458" i="10"/>
  <c r="G458" i="10" s="1"/>
  <c r="F85" i="10"/>
  <c r="G85" i="10" s="1"/>
  <c r="I85" i="10"/>
  <c r="I73" i="10"/>
  <c r="F73" i="10"/>
  <c r="G73" i="10" s="1"/>
  <c r="F446" i="10"/>
  <c r="G446" i="10" s="1"/>
  <c r="I446" i="10"/>
  <c r="I165" i="10"/>
  <c r="F165" i="10"/>
  <c r="G165" i="10" s="1"/>
  <c r="F254" i="10"/>
  <c r="G254" i="10" s="1"/>
  <c r="I254" i="10"/>
  <c r="I376" i="10"/>
  <c r="F376" i="10"/>
  <c r="G376" i="10" s="1"/>
  <c r="F512" i="10"/>
  <c r="G512" i="10" s="1"/>
  <c r="I512" i="10"/>
  <c r="I146" i="10"/>
  <c r="F146" i="10"/>
  <c r="G146" i="10" s="1"/>
  <c r="F515" i="10"/>
  <c r="G515" i="10" s="1"/>
  <c r="I515" i="10"/>
  <c r="F733" i="10"/>
  <c r="G733" i="10" s="1"/>
  <c r="I733" i="10"/>
  <c r="F413" i="10"/>
  <c r="G413" i="10" s="1"/>
  <c r="I413" i="10"/>
  <c r="I599" i="10"/>
  <c r="F599" i="10"/>
  <c r="G599" i="10" s="1"/>
  <c r="I66" i="10"/>
  <c r="F66" i="10"/>
  <c r="G66" i="10" s="1"/>
  <c r="I341" i="10"/>
  <c r="F341" i="10"/>
  <c r="G341" i="10" s="1"/>
  <c r="I484" i="10"/>
  <c r="F484" i="10"/>
  <c r="G484" i="10" s="1"/>
  <c r="I529" i="10"/>
  <c r="F529" i="10"/>
  <c r="G529" i="10" s="1"/>
  <c r="I257" i="10"/>
  <c r="F257" i="10"/>
  <c r="G257" i="10" s="1"/>
  <c r="I216" i="10"/>
  <c r="F216" i="10"/>
  <c r="G216" i="10" s="1"/>
  <c r="I231" i="10"/>
  <c r="F231" i="10"/>
  <c r="G231" i="10" s="1"/>
  <c r="F347" i="10"/>
  <c r="G347" i="10" s="1"/>
  <c r="I347" i="10"/>
  <c r="I168" i="10"/>
  <c r="F168" i="10"/>
  <c r="G168" i="10" s="1"/>
  <c r="F400" i="10"/>
  <c r="G400" i="10" s="1"/>
  <c r="I400" i="10"/>
  <c r="I749" i="10"/>
  <c r="F749" i="10"/>
  <c r="G749" i="10" s="1"/>
  <c r="I331" i="10"/>
  <c r="F331" i="10"/>
  <c r="G331" i="10" s="1"/>
  <c r="F576" i="10"/>
  <c r="G576" i="10" s="1"/>
  <c r="I576" i="10"/>
  <c r="I496" i="10"/>
  <c r="F496" i="10"/>
  <c r="G496" i="10" s="1"/>
  <c r="I574" i="10"/>
  <c r="F574" i="10"/>
  <c r="G574" i="10" s="1"/>
  <c r="I238" i="10"/>
  <c r="F238" i="10"/>
  <c r="G238" i="10" s="1"/>
  <c r="I669" i="10"/>
  <c r="F669" i="10"/>
  <c r="G669" i="10" s="1"/>
  <c r="F392" i="10"/>
  <c r="G392" i="10" s="1"/>
  <c r="I392" i="10"/>
  <c r="I283" i="10"/>
  <c r="F283" i="10"/>
  <c r="G283" i="10" s="1"/>
  <c r="F364" i="10"/>
  <c r="G364" i="10" s="1"/>
  <c r="I364" i="10"/>
  <c r="F122" i="10"/>
  <c r="G122" i="10" s="1"/>
  <c r="I122" i="10"/>
  <c r="I360" i="10"/>
  <c r="F360" i="10"/>
  <c r="G360" i="10" s="1"/>
  <c r="I674" i="10"/>
  <c r="F674" i="10"/>
  <c r="G674" i="10" s="1"/>
  <c r="F240" i="10"/>
  <c r="G240" i="10" s="1"/>
  <c r="I240" i="10"/>
  <c r="F509" i="10"/>
  <c r="G509" i="10" s="1"/>
  <c r="I509" i="10"/>
  <c r="F89" i="10"/>
  <c r="G89" i="10" s="1"/>
  <c r="I89" i="10"/>
  <c r="F325" i="10"/>
  <c r="G325" i="10" s="1"/>
  <c r="I325" i="10"/>
  <c r="F324" i="10"/>
  <c r="G324" i="10" s="1"/>
  <c r="I324" i="10"/>
  <c r="F650" i="10"/>
  <c r="G650" i="10" s="1"/>
  <c r="I650" i="10"/>
  <c r="I713" i="10"/>
  <c r="F713" i="10"/>
  <c r="G713" i="10" s="1"/>
  <c r="I152" i="10"/>
  <c r="F152" i="10"/>
  <c r="G152" i="10" s="1"/>
  <c r="I306" i="10"/>
  <c r="F306" i="10"/>
  <c r="G306" i="10" s="1"/>
  <c r="I62" i="10"/>
  <c r="F62" i="10"/>
  <c r="G62" i="10" s="1"/>
  <c r="I353" i="10"/>
  <c r="F353" i="10"/>
  <c r="G353" i="10" s="1"/>
  <c r="F323" i="10"/>
  <c r="G323" i="10" s="1"/>
  <c r="I323" i="10"/>
  <c r="F48" i="10"/>
  <c r="G48" i="10" s="1"/>
  <c r="I48" i="10"/>
  <c r="F365" i="10"/>
  <c r="G365" i="10" s="1"/>
  <c r="I365" i="10"/>
  <c r="F31" i="10"/>
  <c r="G31" i="10" s="1"/>
  <c r="I31" i="10"/>
  <c r="F194" i="10"/>
  <c r="G194" i="10" s="1"/>
  <c r="I194" i="10"/>
  <c r="I521" i="10"/>
  <c r="F521" i="10"/>
  <c r="G521" i="10" s="1"/>
  <c r="I297" i="10"/>
  <c r="F297" i="10"/>
  <c r="G297" i="10" s="1"/>
  <c r="I538" i="10"/>
  <c r="F538" i="10"/>
  <c r="G538" i="10" s="1"/>
  <c r="I163" i="10"/>
  <c r="F163" i="10"/>
  <c r="G163" i="10" s="1"/>
  <c r="I326" i="10"/>
  <c r="F326" i="10"/>
  <c r="G326" i="10" s="1"/>
  <c r="I549" i="10"/>
  <c r="F549" i="10"/>
  <c r="G549" i="10" s="1"/>
  <c r="F672" i="10"/>
  <c r="G672" i="10" s="1"/>
  <c r="I672" i="10"/>
  <c r="I611" i="10"/>
  <c r="F611" i="10"/>
  <c r="G611" i="10" s="1"/>
  <c r="I691" i="10"/>
  <c r="F691" i="10"/>
  <c r="G691" i="10" s="1"/>
  <c r="I291" i="10"/>
  <c r="F291" i="10"/>
  <c r="G291" i="10" s="1"/>
  <c r="I635" i="10"/>
  <c r="F635" i="10"/>
  <c r="G635" i="10" s="1"/>
  <c r="I663" i="10"/>
  <c r="F663" i="10"/>
  <c r="G663" i="10" s="1"/>
  <c r="F442" i="10"/>
  <c r="G442" i="10" s="1"/>
  <c r="I442" i="10"/>
  <c r="I658" i="10"/>
  <c r="F658" i="10"/>
  <c r="G658" i="10" s="1"/>
  <c r="I761" i="10"/>
  <c r="F761" i="10"/>
  <c r="G761" i="10" s="1"/>
  <c r="I196" i="10"/>
  <c r="F196" i="10"/>
  <c r="G196" i="10" s="1"/>
  <c r="I423" i="10"/>
  <c r="F423" i="10"/>
  <c r="G423" i="10" s="1"/>
  <c r="I109" i="10"/>
  <c r="F109" i="10"/>
  <c r="G109" i="10" s="1"/>
  <c r="I450" i="10"/>
  <c r="F450" i="10"/>
  <c r="G450" i="10" s="1"/>
  <c r="I532" i="10"/>
  <c r="F532" i="10"/>
  <c r="G532" i="10" s="1"/>
  <c r="F23" i="10"/>
  <c r="G23" i="10" s="1"/>
  <c r="I23" i="10"/>
  <c r="I63" i="10"/>
  <c r="F63" i="10"/>
  <c r="G63" i="10" s="1"/>
  <c r="I289" i="10"/>
  <c r="F289" i="10"/>
  <c r="G289" i="10" s="1"/>
  <c r="I236" i="10"/>
  <c r="F236" i="10"/>
  <c r="G236" i="10" s="1"/>
  <c r="I564" i="10"/>
  <c r="F564" i="10"/>
  <c r="G564" i="10" s="1"/>
  <c r="I393" i="10"/>
  <c r="F393" i="10"/>
  <c r="G393" i="10" s="1"/>
  <c r="I726" i="10"/>
  <c r="F726" i="10"/>
  <c r="G726" i="10" s="1"/>
  <c r="I234" i="10"/>
  <c r="F234" i="10"/>
  <c r="G234" i="10" s="1"/>
  <c r="I271" i="10"/>
  <c r="F271" i="10"/>
  <c r="G271" i="10" s="1"/>
  <c r="F9" i="10"/>
  <c r="G9" i="10" s="1"/>
  <c r="I9" i="10"/>
  <c r="I13" i="10"/>
  <c r="F13" i="10"/>
  <c r="G13" i="10" s="1"/>
  <c r="I145" i="10"/>
  <c r="F145" i="10"/>
  <c r="G145" i="10" s="1"/>
  <c r="I280" i="10"/>
  <c r="F280" i="10"/>
  <c r="G280" i="10" s="1"/>
  <c r="F441" i="10"/>
  <c r="G441" i="10" s="1"/>
  <c r="I441" i="10"/>
  <c r="I465" i="10"/>
  <c r="F465" i="10"/>
  <c r="G465" i="10" s="1"/>
  <c r="F102" i="10"/>
  <c r="G102" i="10" s="1"/>
  <c r="I102" i="10"/>
  <c r="I743" i="10"/>
  <c r="F743" i="10"/>
  <c r="G743" i="10" s="1"/>
  <c r="F535" i="10"/>
  <c r="G535" i="10" s="1"/>
  <c r="I535" i="10"/>
  <c r="F241" i="10"/>
  <c r="G241" i="10" s="1"/>
  <c r="I241" i="10"/>
  <c r="F226" i="10"/>
  <c r="G226" i="10" s="1"/>
  <c r="I226" i="10"/>
  <c r="F148" i="10"/>
  <c r="G148" i="10" s="1"/>
  <c r="I148" i="10"/>
  <c r="I103" i="10"/>
  <c r="F103" i="10"/>
  <c r="G103" i="10" s="1"/>
  <c r="I244" i="10"/>
  <c r="F244" i="10"/>
  <c r="G244" i="10" s="1"/>
  <c r="I375" i="10"/>
  <c r="F375" i="10"/>
  <c r="G375" i="10" s="1"/>
  <c r="I585" i="10"/>
  <c r="F585" i="10"/>
  <c r="G585" i="10" s="1"/>
  <c r="F720" i="10"/>
  <c r="G720" i="10" s="1"/>
  <c r="I720" i="10"/>
  <c r="I356" i="10"/>
  <c r="F356" i="10"/>
  <c r="G356" i="10" s="1"/>
  <c r="I214" i="10"/>
  <c r="F214" i="10"/>
  <c r="G214" i="10" s="1"/>
  <c r="F741" i="10"/>
  <c r="G741" i="10" s="1"/>
  <c r="I741" i="10"/>
  <c r="I422" i="10"/>
  <c r="F422" i="10"/>
  <c r="G422" i="10" s="1"/>
  <c r="I3" i="10"/>
  <c r="F3" i="10"/>
  <c r="G3" i="10" s="1"/>
  <c r="I717" i="10"/>
  <c r="F717" i="10"/>
  <c r="G717" i="10" s="1"/>
  <c r="I608" i="10"/>
  <c r="F608" i="10"/>
  <c r="G608" i="10" s="1"/>
  <c r="F110" i="10"/>
  <c r="G110" i="10" s="1"/>
  <c r="I110" i="10"/>
  <c r="I758" i="10"/>
  <c r="F758" i="10"/>
  <c r="G758" i="10" s="1"/>
  <c r="I728" i="10"/>
  <c r="F728" i="10"/>
  <c r="G728" i="10" s="1"/>
  <c r="I462" i="10"/>
  <c r="F462" i="10"/>
  <c r="G462" i="10" s="1"/>
  <c r="I352" i="10"/>
  <c r="F352" i="10"/>
  <c r="G352" i="10" s="1"/>
  <c r="I378" i="10"/>
  <c r="F378" i="10"/>
  <c r="G378" i="10" s="1"/>
  <c r="I519" i="10"/>
  <c r="F519" i="10"/>
  <c r="G519" i="10" s="1"/>
  <c r="I645" i="10"/>
  <c r="F645" i="10"/>
  <c r="G645" i="10" s="1"/>
  <c r="F630" i="10"/>
  <c r="G630" i="10" s="1"/>
  <c r="I630" i="10"/>
  <c r="I580" i="10"/>
  <c r="F580" i="10"/>
  <c r="G580" i="10" s="1"/>
  <c r="I649" i="10"/>
  <c r="F649" i="10"/>
  <c r="G649" i="10" s="1"/>
  <c r="F120" i="10"/>
  <c r="G120" i="10" s="1"/>
  <c r="I120" i="10"/>
  <c r="F530" i="10"/>
  <c r="G530" i="10" s="1"/>
  <c r="I530" i="10"/>
  <c r="F213" i="10"/>
  <c r="G213" i="10" s="1"/>
  <c r="I213" i="10"/>
  <c r="F309" i="10"/>
  <c r="G309" i="10" s="1"/>
  <c r="I309" i="10"/>
  <c r="F16" i="10"/>
  <c r="G16" i="10" s="1"/>
  <c r="I16" i="10"/>
  <c r="F181" i="10"/>
  <c r="G181" i="10" s="1"/>
  <c r="I181" i="10"/>
  <c r="F70" i="10"/>
  <c r="G70" i="10" s="1"/>
  <c r="I70" i="10"/>
  <c r="F506" i="10"/>
  <c r="G506" i="10" s="1"/>
  <c r="I506" i="10"/>
  <c r="I699" i="10"/>
  <c r="F699" i="10"/>
  <c r="G699" i="10" s="1"/>
  <c r="F428" i="10"/>
  <c r="G428" i="10" s="1"/>
  <c r="I428" i="10"/>
  <c r="F162" i="10"/>
  <c r="G162" i="10" s="1"/>
  <c r="I162" i="10"/>
  <c r="F589" i="10"/>
  <c r="G589" i="10" s="1"/>
  <c r="I589" i="10"/>
  <c r="I527" i="10"/>
  <c r="F527" i="10"/>
  <c r="G527" i="10" s="1"/>
  <c r="I753" i="10"/>
  <c r="F753" i="10"/>
  <c r="G753" i="10" s="1"/>
  <c r="I750" i="10"/>
  <c r="F750" i="10"/>
  <c r="G750" i="10" s="1"/>
  <c r="I128" i="10"/>
  <c r="F128" i="10"/>
  <c r="G128" i="10" s="1"/>
  <c r="I294" i="10"/>
  <c r="F294" i="10"/>
  <c r="G294" i="10" s="1"/>
  <c r="I50" i="10"/>
  <c r="F50" i="10"/>
  <c r="G50" i="10" s="1"/>
  <c r="I632" i="10"/>
  <c r="F632" i="10"/>
  <c r="G632" i="10" s="1"/>
  <c r="I12" i="10"/>
  <c r="F12" i="10"/>
  <c r="G12" i="10" s="1"/>
  <c r="I346" i="10"/>
  <c r="F346" i="10"/>
  <c r="G346" i="10" s="1"/>
  <c r="I19" i="10"/>
  <c r="F19" i="10"/>
  <c r="G19" i="10" s="1"/>
  <c r="I182" i="10"/>
  <c r="F182" i="10"/>
  <c r="G182" i="10" s="1"/>
  <c r="F425" i="10"/>
  <c r="G425" i="10" s="1"/>
  <c r="I425" i="10"/>
  <c r="I298" i="10"/>
  <c r="F298" i="10"/>
  <c r="G298" i="10" s="1"/>
  <c r="F436" i="10"/>
  <c r="G436" i="10" s="1"/>
  <c r="I436" i="10"/>
  <c r="I636" i="10"/>
  <c r="F636" i="10"/>
  <c r="G636" i="10" s="1"/>
  <c r="I147" i="10"/>
  <c r="F147" i="10"/>
  <c r="G147" i="10" s="1"/>
  <c r="F495" i="10"/>
  <c r="G495" i="10" s="1"/>
  <c r="I495" i="10"/>
  <c r="I460" i="10"/>
  <c r="F460" i="10"/>
  <c r="G460" i="10" s="1"/>
  <c r="I228" i="10"/>
  <c r="F228" i="10"/>
  <c r="G228" i="10" s="1"/>
  <c r="I486" i="10"/>
  <c r="F486" i="10"/>
  <c r="G486" i="10" s="1"/>
  <c r="I597" i="10"/>
  <c r="F597" i="10"/>
  <c r="G597" i="10" s="1"/>
  <c r="I250" i="10"/>
  <c r="F250" i="10"/>
  <c r="G250" i="10" s="1"/>
  <c r="I279" i="10"/>
  <c r="F279" i="10"/>
  <c r="G279" i="10" s="1"/>
  <c r="I757" i="10"/>
  <c r="F757" i="10"/>
  <c r="G757" i="10" s="1"/>
  <c r="I97" i="10"/>
  <c r="F97" i="10"/>
  <c r="G97" i="10" s="1"/>
  <c r="F5" i="10"/>
  <c r="G5" i="10" s="1"/>
  <c r="I5" i="10"/>
  <c r="I751" i="10"/>
  <c r="F751" i="10"/>
  <c r="G751" i="10" s="1"/>
  <c r="I730" i="10"/>
  <c r="F730" i="10"/>
  <c r="G730" i="10" s="1"/>
  <c r="I184" i="10"/>
  <c r="F184" i="10"/>
  <c r="G184" i="10" s="1"/>
  <c r="I421" i="10"/>
  <c r="F421" i="10"/>
  <c r="G421" i="10" s="1"/>
  <c r="I604" i="10"/>
  <c r="F604" i="10"/>
  <c r="G604" i="10" s="1"/>
  <c r="F531" i="10"/>
  <c r="G531" i="10" s="1"/>
  <c r="I531" i="10"/>
  <c r="I560" i="10"/>
  <c r="F560" i="10"/>
  <c r="G560" i="10" s="1"/>
  <c r="I624" i="10"/>
  <c r="F624" i="10"/>
  <c r="G624" i="10" s="1"/>
  <c r="I696" i="10"/>
  <c r="F696" i="10"/>
  <c r="G696" i="10" s="1"/>
  <c r="F305" i="10"/>
  <c r="G305" i="10" s="1"/>
  <c r="I305" i="10"/>
  <c r="I174" i="10"/>
  <c r="F174" i="10"/>
  <c r="G174" i="10" s="1"/>
  <c r="I489" i="10"/>
  <c r="F489" i="10"/>
  <c r="G489" i="10" s="1"/>
  <c r="I160" i="10"/>
  <c r="F160" i="10"/>
  <c r="G160" i="10" s="1"/>
  <c r="I475" i="10"/>
  <c r="F475" i="10"/>
  <c r="G475" i="10" s="1"/>
  <c r="I314" i="10"/>
  <c r="F314" i="10"/>
  <c r="G314" i="10" s="1"/>
  <c r="I534" i="10"/>
  <c r="F534" i="10"/>
  <c r="G534" i="10" s="1"/>
  <c r="I697" i="10"/>
  <c r="F697" i="10"/>
  <c r="G697" i="10" s="1"/>
  <c r="F712" i="10"/>
  <c r="G712" i="10" s="1"/>
  <c r="I712" i="10"/>
  <c r="I676" i="10"/>
  <c r="F676" i="10"/>
  <c r="G676" i="10" s="1"/>
  <c r="I525" i="10"/>
  <c r="F525" i="10"/>
  <c r="G525" i="10" s="1"/>
  <c r="I689" i="10"/>
  <c r="F689" i="10"/>
  <c r="G689" i="10" s="1"/>
  <c r="F586" i="10"/>
  <c r="G586" i="10" s="1"/>
  <c r="I586" i="10"/>
  <c r="F415" i="10"/>
  <c r="G415" i="10" s="1"/>
  <c r="I415" i="10"/>
  <c r="F605" i="10"/>
  <c r="G605" i="10" s="1"/>
  <c r="I605" i="10"/>
  <c r="I269" i="10"/>
  <c r="F269" i="10"/>
  <c r="G269" i="10" s="1"/>
  <c r="F578" i="10"/>
  <c r="G578" i="10" s="1"/>
  <c r="I578" i="10"/>
  <c r="F571" i="10"/>
  <c r="G571" i="10" s="1"/>
  <c r="I571" i="10"/>
  <c r="I396" i="10"/>
  <c r="F396" i="10"/>
  <c r="G396" i="10" s="1"/>
  <c r="F69" i="10"/>
  <c r="G69" i="10" s="1"/>
  <c r="I69" i="10"/>
  <c r="I149" i="10"/>
  <c r="F149" i="10"/>
  <c r="G149" i="10" s="1"/>
  <c r="F394" i="10"/>
  <c r="G394" i="10" s="1"/>
  <c r="I394" i="10"/>
  <c r="F517" i="10"/>
  <c r="G517" i="10" s="1"/>
  <c r="I517" i="10"/>
  <c r="F267" i="10"/>
  <c r="G267" i="10" s="1"/>
  <c r="I267" i="10"/>
  <c r="I502" i="10"/>
  <c r="F502" i="10"/>
  <c r="G502" i="10" s="1"/>
  <c r="F35" i="10"/>
  <c r="G35" i="10" s="1"/>
  <c r="I35" i="10"/>
  <c r="I621" i="10"/>
  <c r="F621" i="10"/>
  <c r="G621" i="10" s="1"/>
  <c r="I754" i="10"/>
  <c r="F754" i="10"/>
  <c r="G754" i="10" s="1"/>
  <c r="I659" i="10"/>
  <c r="F659" i="10"/>
  <c r="G659" i="10" s="1"/>
  <c r="F381" i="10"/>
  <c r="G381" i="10" s="1"/>
  <c r="I381" i="10"/>
  <c r="I293" i="10"/>
  <c r="F293" i="10"/>
  <c r="G293" i="10" s="1"/>
  <c r="F547" i="10"/>
  <c r="G547" i="10" s="1"/>
  <c r="I547" i="10"/>
  <c r="I408" i="10"/>
  <c r="F408" i="10"/>
  <c r="G408" i="10" s="1"/>
  <c r="I299" i="10"/>
  <c r="F299" i="10"/>
  <c r="G299" i="10" s="1"/>
  <c r="F370" i="10"/>
  <c r="G370" i="10" s="1"/>
  <c r="I370" i="10"/>
  <c r="I11" i="10"/>
  <c r="F11" i="10"/>
  <c r="G11" i="10" s="1"/>
  <c r="I505" i="10"/>
  <c r="F505" i="10"/>
  <c r="G505" i="10" s="1"/>
  <c r="I223" i="10"/>
  <c r="F223" i="10"/>
  <c r="G223" i="10" s="1"/>
  <c r="I386" i="10"/>
  <c r="F386" i="10"/>
  <c r="G386" i="10" s="1"/>
  <c r="I683" i="10"/>
  <c r="F683" i="10"/>
  <c r="G683" i="10" s="1"/>
  <c r="I36" i="10"/>
  <c r="F36" i="10"/>
  <c r="G36" i="10" s="1"/>
  <c r="I351" i="10"/>
  <c r="F351" i="10"/>
  <c r="G351" i="10" s="1"/>
  <c r="I37" i="10"/>
  <c r="F37" i="10"/>
  <c r="G37" i="10" s="1"/>
  <c r="I199" i="10"/>
  <c r="F199" i="10"/>
  <c r="G199" i="10" s="1"/>
  <c r="I362" i="10"/>
  <c r="F362" i="10"/>
  <c r="G362" i="10" s="1"/>
  <c r="I82" i="10"/>
  <c r="F82" i="10"/>
  <c r="G82" i="10" s="1"/>
  <c r="F653" i="10"/>
  <c r="G653" i="10" s="1"/>
  <c r="I653" i="10"/>
  <c r="F18" i="10"/>
  <c r="G18" i="10" s="1"/>
  <c r="I18" i="10"/>
  <c r="F445" i="10"/>
  <c r="G445" i="10" s="1"/>
  <c r="I445" i="10"/>
  <c r="I483" i="10"/>
  <c r="F483" i="10"/>
  <c r="G483" i="10" s="1"/>
  <c r="I587" i="10"/>
  <c r="F587" i="10"/>
  <c r="G587" i="10" s="1"/>
  <c r="I584" i="10"/>
  <c r="F584" i="10"/>
  <c r="G584" i="10" s="1"/>
  <c r="I286" i="10"/>
  <c r="F286" i="10"/>
  <c r="G286" i="10" s="1"/>
  <c r="I150" i="10"/>
  <c r="F150" i="10"/>
  <c r="G150" i="10" s="1"/>
  <c r="I577" i="10"/>
  <c r="F577" i="10"/>
  <c r="G577" i="10" s="1"/>
  <c r="F768" i="10"/>
  <c r="G768" i="10" s="1"/>
  <c r="I768" i="10"/>
  <c r="I737" i="10"/>
  <c r="F737" i="10"/>
  <c r="G737" i="10" s="1"/>
  <c r="I104" i="10"/>
  <c r="F104" i="10"/>
  <c r="G104" i="10" s="1"/>
  <c r="I282" i="10"/>
  <c r="F282" i="10"/>
  <c r="G282" i="10" s="1"/>
  <c r="I38" i="10"/>
  <c r="F38" i="10"/>
  <c r="G38" i="10" s="1"/>
  <c r="I544" i="10"/>
  <c r="F544" i="10"/>
  <c r="G544" i="10" s="1"/>
  <c r="I20" i="10"/>
  <c r="F20" i="10"/>
  <c r="G20" i="10" s="1"/>
  <c r="I220" i="10"/>
  <c r="F220" i="10"/>
  <c r="G220" i="10" s="1"/>
  <c r="I463" i="10"/>
  <c r="F463" i="10"/>
  <c r="G463" i="10" s="1"/>
  <c r="I746" i="10"/>
  <c r="F746" i="10"/>
  <c r="G746" i="10" s="1"/>
  <c r="F692" i="10"/>
  <c r="G692" i="10" s="1"/>
  <c r="I692" i="10"/>
  <c r="I395" i="10"/>
  <c r="F395" i="10"/>
  <c r="G395" i="10" s="1"/>
  <c r="I307" i="10"/>
  <c r="F307" i="10"/>
  <c r="G307" i="10" s="1"/>
  <c r="I281" i="10"/>
  <c r="F281" i="10"/>
  <c r="G281" i="10" s="1"/>
  <c r="I418" i="10"/>
  <c r="F418" i="10"/>
  <c r="G418" i="10" s="1"/>
  <c r="I622" i="10"/>
  <c r="F622" i="10"/>
  <c r="G622" i="10" s="1"/>
  <c r="I135" i="10"/>
  <c r="F135" i="10"/>
  <c r="G135" i="10" s="1"/>
  <c r="I718" i="10"/>
  <c r="F718" i="10"/>
  <c r="G718" i="10" s="1"/>
  <c r="I770" i="10" l="1"/>
  <c r="G770" i="10"/>
  <c r="Y7" i="10" l="1"/>
  <c r="V38" i="10"/>
  <c r="AA7" i="10" l="1"/>
  <c r="Y10" i="10"/>
  <c r="Z10" i="10"/>
  <c r="Z11" i="10"/>
  <c r="Z12" i="10"/>
  <c r="Z14" i="10" s="1"/>
  <c r="X12" i="10"/>
  <c r="Y11" i="10"/>
  <c r="Y14" i="10" s="1"/>
  <c r="Y12" i="10"/>
  <c r="X11" i="10"/>
  <c r="X10" i="10"/>
  <c r="X14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8741E-08AA-4B38-8EB6-A0FA322F761D}" keepAlive="1" name="Zapytanie — ENB2012_data" description="Połączenie z zapytaniem „ENB2012_data” w skoroszycie." type="5" refreshedVersion="8" background="1" saveData="1">
    <dbPr connection="Provider=Microsoft.Mashup.OleDb.1;Data Source=$Workbook$;Location=ENB2012_data;Extended Properties=&quot;&quot;" command="SELECT * FROM [ENB2012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<sst xmlns="http://schemas.openxmlformats.org/spreadsheetml/2006/main" count="296" uniqueCount="162">
  <si>
    <t>X1</t>
  </si>
  <si>
    <t>X2</t>
  </si>
  <si>
    <t>X3</t>
  </si>
  <si>
    <t>X4</t>
  </si>
  <si>
    <t>X5</t>
  </si>
  <si>
    <t>X6</t>
  </si>
  <si>
    <t>X7</t>
  </si>
  <si>
    <t>X8</t>
  </si>
  <si>
    <t>Y1</t>
  </si>
  <si>
    <t>x1</t>
  </si>
  <si>
    <t>x2</t>
  </si>
  <si>
    <t>x3</t>
  </si>
  <si>
    <t>x4</t>
  </si>
  <si>
    <t>x5</t>
  </si>
  <si>
    <t>x6</t>
  </si>
  <si>
    <t>x7</t>
  </si>
  <si>
    <t>x8</t>
  </si>
  <si>
    <t>y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</si>
  <si>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</si>
  <si>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</si>
  <si>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</si>
  <si>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</si>
  <si>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</si>
  <si>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</si>
  <si>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</si>
  <si>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</si>
  <si>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</si>
  <si>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</si>
  <si>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</si>
  <si>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</si>
  <si>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</si>
  <si>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</si>
  <si>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</si>
  <si>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</si>
  <si>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</si>
  <si>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</si>
  <si>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</si>
  <si>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</si>
  <si>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</si>
  <si>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</si>
  <si>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</si>
  <si>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</si>
  <si>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Średnia</t>
  </si>
  <si>
    <t>Odchylenie stand.</t>
  </si>
  <si>
    <t>V</t>
  </si>
  <si>
    <t>Beta</t>
  </si>
  <si>
    <t>&lt; 0.05</t>
  </si>
  <si>
    <t>t</t>
  </si>
  <si>
    <t>y^</t>
  </si>
  <si>
    <t>e</t>
  </si>
  <si>
    <t>e^2</t>
  </si>
  <si>
    <t>&gt; 0,72</t>
  </si>
  <si>
    <t>a</t>
  </si>
  <si>
    <t>X</t>
  </si>
  <si>
    <t>X trans</t>
  </si>
  <si>
    <t>XTX</t>
  </si>
  <si>
    <t>(XTX)^-1</t>
  </si>
  <si>
    <t>SSE</t>
  </si>
  <si>
    <t>SST</t>
  </si>
  <si>
    <t>SSR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</si>
  <si>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</si>
  <si>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</si>
  <si>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</si>
  <si>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</si>
  <si>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</si>
  <si>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</si>
  <si>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</si>
  <si>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</si>
  <si>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</si>
  <si>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</si>
  <si>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</si>
  <si>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Brak koincydencji</t>
  </si>
  <si>
    <t>znaki korerlacji i znaki współczynników są takie same</t>
  </si>
  <si>
    <t>Wyrazistość modelu</t>
  </si>
  <si>
    <t>MSE</t>
  </si>
  <si>
    <r>
      <t>Macierze: R</t>
    </r>
    <r>
      <rPr>
        <b/>
        <vertAlign val="subscript"/>
        <sz val="12"/>
        <rFont val="Arial"/>
        <family val="2"/>
        <charset val="238"/>
      </rPr>
      <t>0</t>
    </r>
    <r>
      <rPr>
        <b/>
        <sz val="12"/>
        <rFont val="Arial"/>
        <family val="2"/>
        <charset val="238"/>
      </rPr>
      <t xml:space="preserve"> i R</t>
    </r>
  </si>
  <si>
    <r>
      <t xml:space="preserve">          R</t>
    </r>
    <r>
      <rPr>
        <b/>
        <vertAlign val="subscript"/>
        <sz val="10"/>
        <rFont val="Arial"/>
        <family val="2"/>
        <charset val="238"/>
      </rPr>
      <t>0=</t>
    </r>
  </si>
  <si>
    <t>R=</t>
  </si>
  <si>
    <r>
      <t xml:space="preserve">Nr kombinacji </t>
    </r>
    <r>
      <rPr>
        <b/>
        <sz val="10"/>
        <rFont val="Arial CE"/>
        <family val="2"/>
        <charset val="238"/>
      </rPr>
      <t>C</t>
    </r>
  </si>
  <si>
    <t>Zmienne występujące w danej kombinacji</t>
  </si>
  <si>
    <r>
      <t xml:space="preserve">Indywidualne pojemności nośników informacji </t>
    </r>
    <r>
      <rPr>
        <b/>
        <sz val="10"/>
        <rFont val="Arial CE"/>
        <family val="2"/>
        <charset val="238"/>
      </rPr>
      <t>h</t>
    </r>
  </si>
  <si>
    <r>
      <t xml:space="preserve">Integralne pojemności nośników informacji </t>
    </r>
    <r>
      <rPr>
        <b/>
        <sz val="10"/>
        <rFont val="Arial CE"/>
        <family val="2"/>
        <charset val="238"/>
      </rPr>
      <t>H</t>
    </r>
  </si>
  <si>
    <r>
      <t>h</t>
    </r>
    <r>
      <rPr>
        <vertAlign val="subscript"/>
        <sz val="10"/>
        <rFont val="Arial CE"/>
        <charset val="238"/>
      </rPr>
      <t>11</t>
    </r>
  </si>
  <si>
    <r>
      <t>H</t>
    </r>
    <r>
      <rPr>
        <vertAlign val="subscript"/>
        <sz val="10"/>
        <rFont val="Arial CE"/>
        <family val="2"/>
        <charset val="238"/>
      </rPr>
      <t>1</t>
    </r>
  </si>
  <si>
    <r>
      <t>h</t>
    </r>
    <r>
      <rPr>
        <vertAlign val="subscript"/>
        <sz val="10"/>
        <rFont val="Arial CE"/>
        <family val="2"/>
        <charset val="238"/>
      </rPr>
      <t>22</t>
    </r>
  </si>
  <si>
    <r>
      <t>H</t>
    </r>
    <r>
      <rPr>
        <vertAlign val="subscript"/>
        <sz val="10"/>
        <rFont val="Arial CE"/>
        <family val="2"/>
        <charset val="238"/>
      </rPr>
      <t>2</t>
    </r>
  </si>
  <si>
    <r>
      <t>h</t>
    </r>
    <r>
      <rPr>
        <vertAlign val="subscript"/>
        <sz val="10"/>
        <rFont val="Arial CE"/>
        <family val="2"/>
        <charset val="238"/>
      </rPr>
      <t>33</t>
    </r>
  </si>
  <si>
    <r>
      <t>H</t>
    </r>
    <r>
      <rPr>
        <vertAlign val="subscript"/>
        <sz val="10"/>
        <rFont val="Arial CE"/>
        <family val="2"/>
        <charset val="238"/>
      </rPr>
      <t>3</t>
    </r>
  </si>
  <si>
    <r>
      <t>h</t>
    </r>
    <r>
      <rPr>
        <vertAlign val="subscript"/>
        <sz val="10"/>
        <rFont val="Arial CE"/>
        <family val="2"/>
        <charset val="238"/>
      </rPr>
      <t>44</t>
    </r>
  </si>
  <si>
    <t>H4</t>
  </si>
  <si>
    <r>
      <t>h</t>
    </r>
    <r>
      <rPr>
        <vertAlign val="subscript"/>
        <sz val="10"/>
        <rFont val="Arial CE"/>
        <family val="2"/>
        <charset val="238"/>
      </rPr>
      <t>51</t>
    </r>
  </si>
  <si>
    <t>H5</t>
  </si>
  <si>
    <r>
      <t>h</t>
    </r>
    <r>
      <rPr>
        <vertAlign val="subscript"/>
        <sz val="10"/>
        <rFont val="Arial CE"/>
        <family val="2"/>
        <charset val="238"/>
      </rPr>
      <t>52</t>
    </r>
  </si>
  <si>
    <r>
      <t>h</t>
    </r>
    <r>
      <rPr>
        <vertAlign val="subscript"/>
        <sz val="10"/>
        <rFont val="Arial CE"/>
        <family val="2"/>
        <charset val="238"/>
      </rPr>
      <t>61</t>
    </r>
  </si>
  <si>
    <t>H6</t>
  </si>
  <si>
    <r>
      <t>h</t>
    </r>
    <r>
      <rPr>
        <vertAlign val="subscript"/>
        <sz val="10"/>
        <rFont val="Arial CE"/>
        <family val="2"/>
        <charset val="238"/>
      </rPr>
      <t>63</t>
    </r>
  </si>
  <si>
    <r>
      <t>h</t>
    </r>
    <r>
      <rPr>
        <vertAlign val="subscript"/>
        <sz val="10"/>
        <rFont val="Arial CE"/>
        <family val="2"/>
        <charset val="238"/>
      </rPr>
      <t>71</t>
    </r>
  </si>
  <si>
    <t>H7</t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</si>
  <si>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74</t>
    </r>
  </si>
  <si>
    <r>
      <t>h</t>
    </r>
    <r>
      <rPr>
        <vertAlign val="subscript"/>
        <sz val="10"/>
        <rFont val="Arial CE"/>
        <family val="2"/>
        <charset val="238"/>
      </rPr>
      <t>82</t>
    </r>
  </si>
  <si>
    <t>H8</t>
  </si>
  <si>
    <r>
      <t>h</t>
    </r>
    <r>
      <rPr>
        <vertAlign val="subscript"/>
        <sz val="10"/>
        <rFont val="Arial CE"/>
        <family val="2"/>
        <charset val="238"/>
      </rPr>
      <t>83</t>
    </r>
  </si>
  <si>
    <r>
      <t>h</t>
    </r>
    <r>
      <rPr>
        <vertAlign val="subscript"/>
        <sz val="10"/>
        <rFont val="Arial CE"/>
        <family val="2"/>
        <charset val="238"/>
      </rPr>
      <t>92</t>
    </r>
  </si>
  <si>
    <t>H9</t>
  </si>
  <si>
    <r>
      <t>h</t>
    </r>
    <r>
      <rPr>
        <vertAlign val="subscript"/>
        <sz val="10"/>
        <rFont val="Arial CE"/>
        <family val="2"/>
        <charset val="238"/>
      </rPr>
      <t>94</t>
    </r>
  </si>
  <si>
    <r>
      <t>h</t>
    </r>
    <r>
      <rPr>
        <vertAlign val="subscript"/>
        <sz val="10"/>
        <rFont val="Arial CE"/>
        <family val="2"/>
        <charset val="238"/>
      </rPr>
      <t>103</t>
    </r>
  </si>
  <si>
    <t>H10</t>
  </si>
  <si>
    <r>
      <t>h</t>
    </r>
    <r>
      <rPr>
        <vertAlign val="subscript"/>
        <sz val="10"/>
        <rFont val="Arial CE"/>
        <family val="2"/>
        <charset val="238"/>
      </rPr>
      <t>104</t>
    </r>
  </si>
  <si>
    <r>
      <t>h</t>
    </r>
    <r>
      <rPr>
        <vertAlign val="subscript"/>
        <sz val="10"/>
        <rFont val="Arial CE"/>
        <family val="2"/>
        <charset val="238"/>
      </rPr>
      <t>111</t>
    </r>
  </si>
  <si>
    <t>H11</t>
  </si>
  <si>
    <r>
      <t>h</t>
    </r>
    <r>
      <rPr>
        <vertAlign val="subscript"/>
        <sz val="10"/>
        <rFont val="Arial CE"/>
        <family val="2"/>
        <charset val="238"/>
      </rPr>
      <t>112</t>
    </r>
  </si>
  <si>
    <r>
      <t>h</t>
    </r>
    <r>
      <rPr>
        <vertAlign val="subscript"/>
        <sz val="10"/>
        <rFont val="Arial CE"/>
        <family val="2"/>
        <charset val="238"/>
      </rPr>
      <t>113</t>
    </r>
  </si>
  <si>
    <r>
      <t>h</t>
    </r>
    <r>
      <rPr>
        <vertAlign val="subscript"/>
        <sz val="10"/>
        <rFont val="Arial CE"/>
        <family val="2"/>
        <charset val="238"/>
      </rPr>
      <t>121</t>
    </r>
  </si>
  <si>
    <t>H12</t>
  </si>
  <si>
    <r>
      <t>h</t>
    </r>
    <r>
      <rPr>
        <vertAlign val="subscript"/>
        <sz val="10"/>
        <rFont val="Arial CE"/>
        <family val="2"/>
        <charset val="238"/>
      </rPr>
      <t>123</t>
    </r>
  </si>
  <si>
    <r>
      <t>h</t>
    </r>
    <r>
      <rPr>
        <vertAlign val="subscript"/>
        <sz val="10"/>
        <rFont val="Arial CE"/>
        <family val="2"/>
        <charset val="238"/>
      </rPr>
      <t>124</t>
    </r>
  </si>
  <si>
    <r>
      <t>h</t>
    </r>
    <r>
      <rPr>
        <vertAlign val="subscript"/>
        <sz val="10"/>
        <rFont val="Arial CE"/>
        <family val="2"/>
        <charset val="238"/>
      </rPr>
      <t>131</t>
    </r>
  </si>
  <si>
    <t>H13</t>
  </si>
  <si>
    <r>
      <t>h</t>
    </r>
    <r>
      <rPr>
        <vertAlign val="subscript"/>
        <sz val="10"/>
        <rFont val="Arial CE"/>
        <family val="2"/>
        <charset val="238"/>
      </rPr>
      <t>132</t>
    </r>
  </si>
  <si>
    <r>
      <t>h</t>
    </r>
    <r>
      <rPr>
        <vertAlign val="subscript"/>
        <sz val="10"/>
        <rFont val="Arial CE"/>
        <family val="2"/>
        <charset val="238"/>
      </rPr>
      <t>134</t>
    </r>
  </si>
  <si>
    <r>
      <t>h</t>
    </r>
    <r>
      <rPr>
        <vertAlign val="subscript"/>
        <sz val="10"/>
        <rFont val="Arial CE"/>
        <family val="2"/>
        <charset val="238"/>
      </rPr>
      <t>142</t>
    </r>
  </si>
  <si>
    <t>H14</t>
  </si>
  <si>
    <r>
      <t>h</t>
    </r>
    <r>
      <rPr>
        <vertAlign val="subscript"/>
        <sz val="10"/>
        <rFont val="Arial CE"/>
        <family val="2"/>
        <charset val="238"/>
      </rPr>
      <t>143</t>
    </r>
  </si>
  <si>
    <r>
      <t>h</t>
    </r>
    <r>
      <rPr>
        <vertAlign val="subscript"/>
        <sz val="10"/>
        <rFont val="Arial CE"/>
        <family val="2"/>
        <charset val="238"/>
      </rPr>
      <t>144</t>
    </r>
  </si>
  <si>
    <r>
      <t>h</t>
    </r>
    <r>
      <rPr>
        <vertAlign val="subscript"/>
        <sz val="10"/>
        <rFont val="Arial CE"/>
        <family val="2"/>
        <charset val="238"/>
      </rPr>
      <t>151</t>
    </r>
  </si>
  <si>
    <t>H15</t>
  </si>
  <si>
    <r>
      <t>h</t>
    </r>
    <r>
      <rPr>
        <vertAlign val="subscript"/>
        <sz val="10"/>
        <rFont val="Arial CE"/>
        <family val="2"/>
        <charset val="238"/>
      </rPr>
      <t>152</t>
    </r>
  </si>
  <si>
    <r>
      <t>h</t>
    </r>
    <r>
      <rPr>
        <vertAlign val="subscript"/>
        <sz val="10"/>
        <rFont val="Arial CE"/>
        <family val="2"/>
        <charset val="238"/>
      </rPr>
      <t>153</t>
    </r>
  </si>
  <si>
    <r>
      <t>h</t>
    </r>
    <r>
      <rPr>
        <vertAlign val="subscript"/>
        <sz val="10"/>
        <rFont val="Arial CE"/>
        <family val="2"/>
        <charset val="238"/>
      </rPr>
      <t>154</t>
    </r>
  </si>
  <si>
    <t>{X5}</t>
  </si>
  <si>
    <t>{X6}</t>
  </si>
  <si>
    <t>{X7}</t>
  </si>
  <si>
    <t>{X8}</t>
  </si>
  <si>
    <t>{X5, X6}</t>
  </si>
  <si>
    <t>{X5, X7}</t>
  </si>
  <si>
    <t>{X5, X8}</t>
  </si>
  <si>
    <t>{X6, X7}</t>
  </si>
  <si>
    <t>{X6, X8}</t>
  </si>
  <si>
    <t>{X7, X8}</t>
  </si>
  <si>
    <t>{X5, X6, X7}</t>
  </si>
  <si>
    <t>{X5, X7, X8}</t>
  </si>
  <si>
    <t>{X5, X6, X8}</t>
  </si>
  <si>
    <t>{X6, X7, X8}</t>
  </si>
  <si>
    <r>
      <t>{X5, X6, X7</t>
    </r>
    <r>
      <rPr>
        <b/>
        <vertAlign val="subscript"/>
        <sz val="10"/>
        <rFont val="Arial CE"/>
        <family val="2"/>
        <charset val="238"/>
      </rPr>
      <t xml:space="preserve">, </t>
    </r>
    <r>
      <rPr>
        <b/>
        <sz val="10"/>
        <rFont val="Arial CE"/>
        <charset val="238"/>
      </rPr>
      <t>X8</t>
    </r>
    <r>
      <rPr>
        <b/>
        <sz val="10"/>
        <rFont val="Arial CE"/>
        <family val="2"/>
        <charset val="238"/>
      </rPr>
      <t>}</t>
    </r>
  </si>
  <si>
    <t xml:space="preserve">Wybieramy kombinacje 6 </t>
  </si>
  <si>
    <t>Test T współczynnika korelacji</t>
  </si>
  <si>
    <t>t obl</t>
  </si>
  <si>
    <t>n = 768</t>
  </si>
  <si>
    <t>n-k-1 = 765</t>
  </si>
  <si>
    <t>Se^2=</t>
  </si>
  <si>
    <t>Se * (XTX)^-1</t>
  </si>
  <si>
    <t>błędy</t>
  </si>
  <si>
    <t>Błąd oszacowania parametru</t>
  </si>
  <si>
    <t>VIF</t>
  </si>
  <si>
    <t>Brak współliniowości predyjtorów</t>
  </si>
  <si>
    <t>Średni błąd kwadaratowy</t>
  </si>
  <si>
    <t>Eliminacja x1,x2,x3,x4</t>
  </si>
  <si>
    <t>Wyrazistość</t>
  </si>
  <si>
    <t>b</t>
  </si>
  <si>
    <t>c</t>
  </si>
  <si>
    <t>Otrzymany model: y = ax5 + bx7 + c</t>
  </si>
  <si>
    <t>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</si>
</sst>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vertAlign val="subscript"/>
      <sz val="12"/>
      <name val="Arial"/>
      <family val="2"/>
      <charset val="238"/>
    </font>
    <font>
      <b/>
      <sz val="10"/>
      <name val="Arial"/>
      <family val="2"/>
      <charset val="238"/>
    </font>
    <font>
      <b/>
      <vertAlign val="subscript"/>
      <sz val="10"/>
      <name val="Arial"/>
      <family val="2"/>
      <charset val="238"/>
    </font>
    <font>
      <b/>
      <sz val="10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vertAlign val="subscript"/>
      <sz val="10"/>
      <name val="Arial CE"/>
      <charset val="238"/>
    </font>
    <font>
      <vertAlign val="subscript"/>
      <sz val="10"/>
      <name val="Arial CE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2" borderId="0" xfId="0" applyFill="1"/>
    <xf numFmtId="10" fontId="0" fillId="3" borderId="0" xfId="0" applyNumberFormat="1" applyFill="1"/>
    <xf numFmtId="10" fontId="0" fillId="4" borderId="0" xfId="0" applyNumberFormat="1" applyFill="1"/>
    <xf numFmtId="9" fontId="0" fillId="0" borderId="0" xfId="1" applyFont="1"/>
    <xf numFmtId="0" fontId="3" fillId="5" borderId="2" xfId="0" applyFont="1" applyFill="1" applyBorder="1" applyAlignment="1">
      <alignment horizontal="centerContinuous"/>
    </xf>
    <xf numFmtId="0" fontId="0" fillId="5" borderId="0" xfId="0" applyFill="1"/>
    <xf numFmtId="0" fontId="0" fillId="5" borderId="1" xfId="0" applyFill="1" applyBorder="1"/>
    <xf numFmtId="0" fontId="3" fillId="5" borderId="2" xfId="0" applyFont="1" applyFill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" xfId="0" applyFill="1" applyBorder="1"/>
    <xf numFmtId="0" fontId="0" fillId="6" borderId="10" xfId="0" applyFill="1" applyBorder="1"/>
    <xf numFmtId="0" fontId="0" fillId="6" borderId="11" xfId="0" applyFill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0" borderId="2" xfId="0" applyFont="1" applyBorder="1" applyAlignment="1">
      <alignment horizontal="centerContinuous"/>
    </xf>
    <xf numFmtId="10" fontId="0" fillId="0" borderId="0" xfId="1" applyNumberFormat="1" applyFont="1"/>
    <xf numFmtId="0" fontId="5" fillId="0" borderId="0" xfId="0" applyFont="1"/>
    <xf numFmtId="2" fontId="0" fillId="0" borderId="0" xfId="0" applyNumberFormat="1"/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64" fontId="0" fillId="9" borderId="14" xfId="0" applyNumberFormat="1" applyFill="1" applyBorder="1" applyAlignment="1">
      <alignment horizontal="center"/>
    </xf>
    <xf numFmtId="0" fontId="0" fillId="9" borderId="14" xfId="0" applyFill="1" applyBorder="1"/>
    <xf numFmtId="0" fontId="0" fillId="10" borderId="14" xfId="0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9" fillId="0" borderId="14" xfId="0" applyNumberFormat="1" applyFont="1" applyBorder="1" applyAlignment="1">
      <alignment horizontal="center"/>
    </xf>
    <xf numFmtId="0" fontId="0" fillId="0" borderId="14" xfId="0" applyBorder="1"/>
    <xf numFmtId="165" fontId="9" fillId="0" borderId="14" xfId="0" applyNumberFormat="1" applyFon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0" fillId="3" borderId="0" xfId="0" applyFill="1"/>
    <xf numFmtId="0" fontId="0" fillId="4" borderId="0" xfId="0" applyFill="1"/>
    <xf numFmtId="0" fontId="0" fillId="10" borderId="14" xfId="0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2" fontId="9" fillId="11" borderId="14" xfId="0" applyNumberFormat="1" applyFont="1" applyFill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</cellXfs>
  <cellStyles count="2">
    <cellStyle name="Normalny" xfId="0" builtinId="0"/>
    <cellStyle name="Procentowy" xfId="1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y^ z y</a:t>
            </a:r>
            <a:r>
              <a:rPr lang="pl-PL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Weryfikacja!$D$1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Weryfikacja!$D$2:$D$769</c:f>
              <c:numCache>
                <c:formatCode>General</c:formatCode>
                <c:ptCount val="768"/>
                <c:pt idx="0">
                  <c:v>15.55</c:v>
                </c:pt>
                <c:pt idx="1">
                  <c:v>15.55</c:v>
                </c:pt>
                <c:pt idx="2">
                  <c:v>15.55</c:v>
                </c:pt>
                <c:pt idx="3">
                  <c:v>15.55</c:v>
                </c:pt>
                <c:pt idx="4">
                  <c:v>20.84</c:v>
                </c:pt>
                <c:pt idx="5">
                  <c:v>21.46</c:v>
                </c:pt>
                <c:pt idx="6">
                  <c:v>20.71</c:v>
                </c:pt>
                <c:pt idx="7">
                  <c:v>19.68</c:v>
                </c:pt>
                <c:pt idx="8">
                  <c:v>19.5</c:v>
                </c:pt>
                <c:pt idx="9">
                  <c:v>19.95</c:v>
                </c:pt>
                <c:pt idx="10">
                  <c:v>19.34</c:v>
                </c:pt>
                <c:pt idx="11">
                  <c:v>18.309999999999999</c:v>
                </c:pt>
                <c:pt idx="12">
                  <c:v>17.05</c:v>
                </c:pt>
                <c:pt idx="13">
                  <c:v>17.41</c:v>
                </c:pt>
                <c:pt idx="14">
                  <c:v>16.95</c:v>
                </c:pt>
                <c:pt idx="15">
                  <c:v>15.98</c:v>
                </c:pt>
                <c:pt idx="16">
                  <c:v>28.52</c:v>
                </c:pt>
                <c:pt idx="17">
                  <c:v>29.9</c:v>
                </c:pt>
                <c:pt idx="18">
                  <c:v>29.63</c:v>
                </c:pt>
                <c:pt idx="19">
                  <c:v>28.75</c:v>
                </c:pt>
                <c:pt idx="20">
                  <c:v>24.77</c:v>
                </c:pt>
                <c:pt idx="21">
                  <c:v>23.93</c:v>
                </c:pt>
                <c:pt idx="22">
                  <c:v>24.77</c:v>
                </c:pt>
                <c:pt idx="23">
                  <c:v>23.93</c:v>
                </c:pt>
                <c:pt idx="24">
                  <c:v>6.07</c:v>
                </c:pt>
                <c:pt idx="25">
                  <c:v>6.05</c:v>
                </c:pt>
                <c:pt idx="26">
                  <c:v>6.01</c:v>
                </c:pt>
                <c:pt idx="27">
                  <c:v>6.04</c:v>
                </c:pt>
                <c:pt idx="28">
                  <c:v>6.37</c:v>
                </c:pt>
                <c:pt idx="29">
                  <c:v>6.4</c:v>
                </c:pt>
                <c:pt idx="30">
                  <c:v>6.37</c:v>
                </c:pt>
                <c:pt idx="31">
                  <c:v>6.4</c:v>
                </c:pt>
                <c:pt idx="32">
                  <c:v>6.85</c:v>
                </c:pt>
                <c:pt idx="33">
                  <c:v>6.79</c:v>
                </c:pt>
                <c:pt idx="34">
                  <c:v>6.77</c:v>
                </c:pt>
                <c:pt idx="35">
                  <c:v>6.81</c:v>
                </c:pt>
                <c:pt idx="36">
                  <c:v>7.18</c:v>
                </c:pt>
                <c:pt idx="37">
                  <c:v>7.1</c:v>
                </c:pt>
                <c:pt idx="38">
                  <c:v>7.1</c:v>
                </c:pt>
                <c:pt idx="39">
                  <c:v>7.1</c:v>
                </c:pt>
                <c:pt idx="40">
                  <c:v>10.85</c:v>
                </c:pt>
                <c:pt idx="41">
                  <c:v>10.54</c:v>
                </c:pt>
                <c:pt idx="42">
                  <c:v>10.77</c:v>
                </c:pt>
                <c:pt idx="43">
                  <c:v>10.56</c:v>
                </c:pt>
                <c:pt idx="44">
                  <c:v>8.6</c:v>
                </c:pt>
                <c:pt idx="45">
                  <c:v>8.49</c:v>
                </c:pt>
                <c:pt idx="46">
                  <c:v>8.4499999999999993</c:v>
                </c:pt>
                <c:pt idx="47">
                  <c:v>8.5</c:v>
                </c:pt>
                <c:pt idx="48">
                  <c:v>24.58</c:v>
                </c:pt>
                <c:pt idx="49">
                  <c:v>24.63</c:v>
                </c:pt>
                <c:pt idx="50">
                  <c:v>24.63</c:v>
                </c:pt>
                <c:pt idx="51">
                  <c:v>24.59</c:v>
                </c:pt>
                <c:pt idx="52">
                  <c:v>29.03</c:v>
                </c:pt>
                <c:pt idx="53">
                  <c:v>29.87</c:v>
                </c:pt>
                <c:pt idx="54">
                  <c:v>29.14</c:v>
                </c:pt>
                <c:pt idx="55">
                  <c:v>28.09</c:v>
                </c:pt>
                <c:pt idx="56">
                  <c:v>26.28</c:v>
                </c:pt>
                <c:pt idx="57">
                  <c:v>26.91</c:v>
                </c:pt>
                <c:pt idx="58">
                  <c:v>26.37</c:v>
                </c:pt>
                <c:pt idx="59">
                  <c:v>25.27</c:v>
                </c:pt>
                <c:pt idx="60">
                  <c:v>23.53</c:v>
                </c:pt>
                <c:pt idx="61">
                  <c:v>24.03</c:v>
                </c:pt>
                <c:pt idx="62">
                  <c:v>23.54</c:v>
                </c:pt>
                <c:pt idx="63">
                  <c:v>22.58</c:v>
                </c:pt>
                <c:pt idx="64">
                  <c:v>35.56</c:v>
                </c:pt>
                <c:pt idx="65">
                  <c:v>37.119999999999997</c:v>
                </c:pt>
                <c:pt idx="66">
                  <c:v>36.9</c:v>
                </c:pt>
                <c:pt idx="67">
                  <c:v>35.94</c:v>
                </c:pt>
                <c:pt idx="68">
                  <c:v>32.96</c:v>
                </c:pt>
                <c:pt idx="69">
                  <c:v>32.119999999999997</c:v>
                </c:pt>
                <c:pt idx="70">
                  <c:v>32.94</c:v>
                </c:pt>
                <c:pt idx="71">
                  <c:v>32.21</c:v>
                </c:pt>
                <c:pt idx="72">
                  <c:v>10.36</c:v>
                </c:pt>
                <c:pt idx="73">
                  <c:v>10.43</c:v>
                </c:pt>
                <c:pt idx="74">
                  <c:v>10.36</c:v>
                </c:pt>
                <c:pt idx="75">
                  <c:v>10.39</c:v>
                </c:pt>
                <c:pt idx="76">
                  <c:v>10.71</c:v>
                </c:pt>
                <c:pt idx="77">
                  <c:v>10.8</c:v>
                </c:pt>
                <c:pt idx="78">
                  <c:v>10.7</c:v>
                </c:pt>
                <c:pt idx="79">
                  <c:v>10.75</c:v>
                </c:pt>
                <c:pt idx="80">
                  <c:v>11.11</c:v>
                </c:pt>
                <c:pt idx="81">
                  <c:v>11.13</c:v>
                </c:pt>
                <c:pt idx="82">
                  <c:v>11.09</c:v>
                </c:pt>
                <c:pt idx="83">
                  <c:v>11.16</c:v>
                </c:pt>
                <c:pt idx="84">
                  <c:v>11.68</c:v>
                </c:pt>
                <c:pt idx="85">
                  <c:v>11.69</c:v>
                </c:pt>
                <c:pt idx="86">
                  <c:v>11.7</c:v>
                </c:pt>
                <c:pt idx="87">
                  <c:v>11.69</c:v>
                </c:pt>
                <c:pt idx="88">
                  <c:v>15.41</c:v>
                </c:pt>
                <c:pt idx="89">
                  <c:v>15.2</c:v>
                </c:pt>
                <c:pt idx="90">
                  <c:v>15.42</c:v>
                </c:pt>
                <c:pt idx="91">
                  <c:v>15.21</c:v>
                </c:pt>
                <c:pt idx="92">
                  <c:v>12.96</c:v>
                </c:pt>
                <c:pt idx="93">
                  <c:v>12.97</c:v>
                </c:pt>
                <c:pt idx="94">
                  <c:v>12.93</c:v>
                </c:pt>
                <c:pt idx="95">
                  <c:v>13.02</c:v>
                </c:pt>
                <c:pt idx="96">
                  <c:v>24.29</c:v>
                </c:pt>
                <c:pt idx="97">
                  <c:v>24.31</c:v>
                </c:pt>
                <c:pt idx="98">
                  <c:v>24.13</c:v>
                </c:pt>
                <c:pt idx="99">
                  <c:v>24.25</c:v>
                </c:pt>
                <c:pt idx="100">
                  <c:v>28.88</c:v>
                </c:pt>
                <c:pt idx="101">
                  <c:v>29.68</c:v>
                </c:pt>
                <c:pt idx="102">
                  <c:v>28.83</c:v>
                </c:pt>
                <c:pt idx="103">
                  <c:v>27.9</c:v>
                </c:pt>
                <c:pt idx="104">
                  <c:v>26.48</c:v>
                </c:pt>
                <c:pt idx="105">
                  <c:v>27.02</c:v>
                </c:pt>
                <c:pt idx="106">
                  <c:v>26.33</c:v>
                </c:pt>
                <c:pt idx="107">
                  <c:v>25.36</c:v>
                </c:pt>
                <c:pt idx="108">
                  <c:v>23.75</c:v>
                </c:pt>
                <c:pt idx="109">
                  <c:v>24.23</c:v>
                </c:pt>
                <c:pt idx="110">
                  <c:v>23.67</c:v>
                </c:pt>
                <c:pt idx="111">
                  <c:v>22.79</c:v>
                </c:pt>
                <c:pt idx="112">
                  <c:v>35.65</c:v>
                </c:pt>
                <c:pt idx="113">
                  <c:v>37.26</c:v>
                </c:pt>
                <c:pt idx="114">
                  <c:v>36.97</c:v>
                </c:pt>
                <c:pt idx="115">
                  <c:v>36.03</c:v>
                </c:pt>
                <c:pt idx="116">
                  <c:v>33.159999999999997</c:v>
                </c:pt>
                <c:pt idx="117">
                  <c:v>32.4</c:v>
                </c:pt>
                <c:pt idx="118">
                  <c:v>33.119999999999997</c:v>
                </c:pt>
                <c:pt idx="119">
                  <c:v>32.409999999999997</c:v>
                </c:pt>
                <c:pt idx="120">
                  <c:v>10.42</c:v>
                </c:pt>
                <c:pt idx="121">
                  <c:v>10.46</c:v>
                </c:pt>
                <c:pt idx="122">
                  <c:v>10.32</c:v>
                </c:pt>
                <c:pt idx="123">
                  <c:v>10.45</c:v>
                </c:pt>
                <c:pt idx="124">
                  <c:v>10.64</c:v>
                </c:pt>
                <c:pt idx="125">
                  <c:v>10.72</c:v>
                </c:pt>
                <c:pt idx="126">
                  <c:v>10.55</c:v>
                </c:pt>
                <c:pt idx="127">
                  <c:v>10.68</c:v>
                </c:pt>
                <c:pt idx="128">
                  <c:v>11.45</c:v>
                </c:pt>
                <c:pt idx="129">
                  <c:v>11.46</c:v>
                </c:pt>
                <c:pt idx="130">
                  <c:v>11.32</c:v>
                </c:pt>
                <c:pt idx="131">
                  <c:v>11.49</c:v>
                </c:pt>
                <c:pt idx="132">
                  <c:v>11.45</c:v>
                </c:pt>
                <c:pt idx="133">
                  <c:v>11.42</c:v>
                </c:pt>
                <c:pt idx="134">
                  <c:v>11.33</c:v>
                </c:pt>
                <c:pt idx="135">
                  <c:v>11.43</c:v>
                </c:pt>
                <c:pt idx="136">
                  <c:v>15.41</c:v>
                </c:pt>
                <c:pt idx="137">
                  <c:v>15.18</c:v>
                </c:pt>
                <c:pt idx="138">
                  <c:v>15.34</c:v>
                </c:pt>
                <c:pt idx="139">
                  <c:v>15.19</c:v>
                </c:pt>
                <c:pt idx="140">
                  <c:v>12.88</c:v>
                </c:pt>
                <c:pt idx="141">
                  <c:v>13</c:v>
                </c:pt>
                <c:pt idx="142">
                  <c:v>12.97</c:v>
                </c:pt>
                <c:pt idx="143">
                  <c:v>13.04</c:v>
                </c:pt>
                <c:pt idx="144">
                  <c:v>24.28</c:v>
                </c:pt>
                <c:pt idx="145">
                  <c:v>24.4</c:v>
                </c:pt>
                <c:pt idx="146">
                  <c:v>24.11</c:v>
                </c:pt>
                <c:pt idx="147">
                  <c:v>24.35</c:v>
                </c:pt>
                <c:pt idx="148">
                  <c:v>28.07</c:v>
                </c:pt>
                <c:pt idx="149">
                  <c:v>29.01</c:v>
                </c:pt>
                <c:pt idx="150">
                  <c:v>29.62</c:v>
                </c:pt>
                <c:pt idx="151">
                  <c:v>29.05</c:v>
                </c:pt>
                <c:pt idx="152">
                  <c:v>25.41</c:v>
                </c:pt>
                <c:pt idx="153">
                  <c:v>26.47</c:v>
                </c:pt>
                <c:pt idx="154">
                  <c:v>26.89</c:v>
                </c:pt>
                <c:pt idx="155">
                  <c:v>26.46</c:v>
                </c:pt>
                <c:pt idx="156">
                  <c:v>22.93</c:v>
                </c:pt>
                <c:pt idx="157">
                  <c:v>23.84</c:v>
                </c:pt>
                <c:pt idx="158">
                  <c:v>24.17</c:v>
                </c:pt>
                <c:pt idx="159">
                  <c:v>23.87</c:v>
                </c:pt>
                <c:pt idx="160">
                  <c:v>35.78</c:v>
                </c:pt>
                <c:pt idx="161">
                  <c:v>35.479999999999997</c:v>
                </c:pt>
                <c:pt idx="162">
                  <c:v>36.97</c:v>
                </c:pt>
                <c:pt idx="163">
                  <c:v>36.700000000000003</c:v>
                </c:pt>
                <c:pt idx="164">
                  <c:v>32.520000000000003</c:v>
                </c:pt>
                <c:pt idx="165">
                  <c:v>33.28</c:v>
                </c:pt>
                <c:pt idx="166">
                  <c:v>32.33</c:v>
                </c:pt>
                <c:pt idx="167">
                  <c:v>33.24</c:v>
                </c:pt>
                <c:pt idx="168">
                  <c:v>10.39</c:v>
                </c:pt>
                <c:pt idx="169">
                  <c:v>10.34</c:v>
                </c:pt>
                <c:pt idx="170">
                  <c:v>10.35</c:v>
                </c:pt>
                <c:pt idx="171">
                  <c:v>10.38</c:v>
                </c:pt>
                <c:pt idx="172">
                  <c:v>10.77</c:v>
                </c:pt>
                <c:pt idx="173">
                  <c:v>10.68</c:v>
                </c:pt>
                <c:pt idx="174">
                  <c:v>10.68</c:v>
                </c:pt>
                <c:pt idx="175">
                  <c:v>10.7</c:v>
                </c:pt>
                <c:pt idx="176">
                  <c:v>11.22</c:v>
                </c:pt>
                <c:pt idx="177">
                  <c:v>11.16</c:v>
                </c:pt>
                <c:pt idx="178">
                  <c:v>11.1</c:v>
                </c:pt>
                <c:pt idx="179">
                  <c:v>11.14</c:v>
                </c:pt>
                <c:pt idx="180">
                  <c:v>11.59</c:v>
                </c:pt>
                <c:pt idx="181">
                  <c:v>11.6</c:v>
                </c:pt>
                <c:pt idx="182">
                  <c:v>11.53</c:v>
                </c:pt>
                <c:pt idx="183">
                  <c:v>11.61</c:v>
                </c:pt>
                <c:pt idx="184">
                  <c:v>15.16</c:v>
                </c:pt>
                <c:pt idx="185">
                  <c:v>15.36</c:v>
                </c:pt>
                <c:pt idx="186">
                  <c:v>15.12</c:v>
                </c:pt>
                <c:pt idx="187">
                  <c:v>15.36</c:v>
                </c:pt>
                <c:pt idx="188">
                  <c:v>12.68</c:v>
                </c:pt>
                <c:pt idx="189">
                  <c:v>12.63</c:v>
                </c:pt>
                <c:pt idx="190">
                  <c:v>12.71</c:v>
                </c:pt>
                <c:pt idx="191">
                  <c:v>12.73</c:v>
                </c:pt>
                <c:pt idx="192">
                  <c:v>24.38</c:v>
                </c:pt>
                <c:pt idx="193">
                  <c:v>24.23</c:v>
                </c:pt>
                <c:pt idx="194">
                  <c:v>24.04</c:v>
                </c:pt>
                <c:pt idx="195">
                  <c:v>24.32</c:v>
                </c:pt>
                <c:pt idx="196">
                  <c:v>29.06</c:v>
                </c:pt>
                <c:pt idx="197">
                  <c:v>28.05</c:v>
                </c:pt>
                <c:pt idx="198">
                  <c:v>28.86</c:v>
                </c:pt>
                <c:pt idx="199">
                  <c:v>29.79</c:v>
                </c:pt>
                <c:pt idx="200">
                  <c:v>26.44</c:v>
                </c:pt>
                <c:pt idx="201">
                  <c:v>25.37</c:v>
                </c:pt>
                <c:pt idx="202">
                  <c:v>26.33</c:v>
                </c:pt>
                <c:pt idx="203">
                  <c:v>27.03</c:v>
                </c:pt>
                <c:pt idx="204">
                  <c:v>23.8</c:v>
                </c:pt>
                <c:pt idx="205">
                  <c:v>22.8</c:v>
                </c:pt>
                <c:pt idx="206">
                  <c:v>23.59</c:v>
                </c:pt>
                <c:pt idx="207">
                  <c:v>24.24</c:v>
                </c:pt>
                <c:pt idx="208">
                  <c:v>36.86</c:v>
                </c:pt>
                <c:pt idx="209">
                  <c:v>35.89</c:v>
                </c:pt>
                <c:pt idx="210">
                  <c:v>35.450000000000003</c:v>
                </c:pt>
                <c:pt idx="211">
                  <c:v>37.1</c:v>
                </c:pt>
                <c:pt idx="212">
                  <c:v>33.08</c:v>
                </c:pt>
                <c:pt idx="213">
                  <c:v>32.380000000000003</c:v>
                </c:pt>
                <c:pt idx="214">
                  <c:v>33.090000000000003</c:v>
                </c:pt>
                <c:pt idx="215">
                  <c:v>32.31</c:v>
                </c:pt>
                <c:pt idx="216">
                  <c:v>10.08</c:v>
                </c:pt>
                <c:pt idx="217">
                  <c:v>10.15</c:v>
                </c:pt>
                <c:pt idx="218">
                  <c:v>10.07</c:v>
                </c:pt>
                <c:pt idx="219">
                  <c:v>10.14</c:v>
                </c:pt>
                <c:pt idx="220">
                  <c:v>10.66</c:v>
                </c:pt>
                <c:pt idx="221">
                  <c:v>10.68</c:v>
                </c:pt>
                <c:pt idx="222">
                  <c:v>10.53</c:v>
                </c:pt>
                <c:pt idx="223">
                  <c:v>10.72</c:v>
                </c:pt>
                <c:pt idx="224">
                  <c:v>11.18</c:v>
                </c:pt>
                <c:pt idx="225">
                  <c:v>11.22</c:v>
                </c:pt>
                <c:pt idx="226">
                  <c:v>11.07</c:v>
                </c:pt>
                <c:pt idx="227">
                  <c:v>11.2</c:v>
                </c:pt>
                <c:pt idx="228">
                  <c:v>11.44</c:v>
                </c:pt>
                <c:pt idx="229">
                  <c:v>11.42</c:v>
                </c:pt>
                <c:pt idx="230">
                  <c:v>11.33</c:v>
                </c:pt>
                <c:pt idx="231">
                  <c:v>11.43</c:v>
                </c:pt>
                <c:pt idx="232">
                  <c:v>15.4</c:v>
                </c:pt>
                <c:pt idx="233">
                  <c:v>15.19</c:v>
                </c:pt>
                <c:pt idx="234">
                  <c:v>15.32</c:v>
                </c:pt>
                <c:pt idx="235">
                  <c:v>15.16</c:v>
                </c:pt>
                <c:pt idx="236">
                  <c:v>12.85</c:v>
                </c:pt>
                <c:pt idx="237">
                  <c:v>13.04</c:v>
                </c:pt>
                <c:pt idx="238">
                  <c:v>13</c:v>
                </c:pt>
                <c:pt idx="239">
                  <c:v>13</c:v>
                </c:pt>
                <c:pt idx="240">
                  <c:v>24.35</c:v>
                </c:pt>
                <c:pt idx="241">
                  <c:v>24.33</c:v>
                </c:pt>
                <c:pt idx="242">
                  <c:v>24.03</c:v>
                </c:pt>
                <c:pt idx="243">
                  <c:v>24.26</c:v>
                </c:pt>
                <c:pt idx="244">
                  <c:v>29.83</c:v>
                </c:pt>
                <c:pt idx="245">
                  <c:v>29.08</c:v>
                </c:pt>
                <c:pt idx="246">
                  <c:v>28.03</c:v>
                </c:pt>
                <c:pt idx="247">
                  <c:v>29.02</c:v>
                </c:pt>
                <c:pt idx="248">
                  <c:v>27.03</c:v>
                </c:pt>
                <c:pt idx="249">
                  <c:v>26.45</c:v>
                </c:pt>
                <c:pt idx="250">
                  <c:v>25.36</c:v>
                </c:pt>
                <c:pt idx="251">
                  <c:v>26.45</c:v>
                </c:pt>
                <c:pt idx="252">
                  <c:v>24.37</c:v>
                </c:pt>
                <c:pt idx="253">
                  <c:v>23.89</c:v>
                </c:pt>
                <c:pt idx="254">
                  <c:v>22.89</c:v>
                </c:pt>
                <c:pt idx="255">
                  <c:v>23.86</c:v>
                </c:pt>
                <c:pt idx="256">
                  <c:v>37.03</c:v>
                </c:pt>
                <c:pt idx="257">
                  <c:v>36.71</c:v>
                </c:pt>
                <c:pt idx="258">
                  <c:v>36.770000000000003</c:v>
                </c:pt>
                <c:pt idx="259">
                  <c:v>35.479999999999997</c:v>
                </c:pt>
                <c:pt idx="260">
                  <c:v>32.31</c:v>
                </c:pt>
                <c:pt idx="261">
                  <c:v>33.21</c:v>
                </c:pt>
                <c:pt idx="262">
                  <c:v>32.46</c:v>
                </c:pt>
                <c:pt idx="263">
                  <c:v>33.270000000000003</c:v>
                </c:pt>
                <c:pt idx="264">
                  <c:v>10.47</c:v>
                </c:pt>
                <c:pt idx="265">
                  <c:v>10.37</c:v>
                </c:pt>
                <c:pt idx="266">
                  <c:v>10.34</c:v>
                </c:pt>
                <c:pt idx="267">
                  <c:v>10.39</c:v>
                </c:pt>
                <c:pt idx="268">
                  <c:v>10.78</c:v>
                </c:pt>
                <c:pt idx="269">
                  <c:v>10.7</c:v>
                </c:pt>
                <c:pt idx="270">
                  <c:v>10.67</c:v>
                </c:pt>
                <c:pt idx="271">
                  <c:v>13.69</c:v>
                </c:pt>
                <c:pt idx="272">
                  <c:v>11.21</c:v>
                </c:pt>
                <c:pt idx="273">
                  <c:v>11.14</c:v>
                </c:pt>
                <c:pt idx="274">
                  <c:v>11.11</c:v>
                </c:pt>
                <c:pt idx="275">
                  <c:v>11.16</c:v>
                </c:pt>
                <c:pt idx="276">
                  <c:v>11.38</c:v>
                </c:pt>
                <c:pt idx="277">
                  <c:v>11.34</c:v>
                </c:pt>
                <c:pt idx="278">
                  <c:v>11.22</c:v>
                </c:pt>
                <c:pt idx="279">
                  <c:v>11.34</c:v>
                </c:pt>
                <c:pt idx="280">
                  <c:v>15.16</c:v>
                </c:pt>
                <c:pt idx="281">
                  <c:v>15.37</c:v>
                </c:pt>
                <c:pt idx="282">
                  <c:v>15.12</c:v>
                </c:pt>
                <c:pt idx="283">
                  <c:v>15.36</c:v>
                </c:pt>
                <c:pt idx="284">
                  <c:v>12.59</c:v>
                </c:pt>
                <c:pt idx="285">
                  <c:v>12.74</c:v>
                </c:pt>
                <c:pt idx="286">
                  <c:v>12.8</c:v>
                </c:pt>
                <c:pt idx="287">
                  <c:v>12.62</c:v>
                </c:pt>
                <c:pt idx="288">
                  <c:v>28.15</c:v>
                </c:pt>
                <c:pt idx="289">
                  <c:v>28.15</c:v>
                </c:pt>
                <c:pt idx="290">
                  <c:v>28.37</c:v>
                </c:pt>
                <c:pt idx="291">
                  <c:v>28.41</c:v>
                </c:pt>
                <c:pt idx="292">
                  <c:v>32.68</c:v>
                </c:pt>
                <c:pt idx="293">
                  <c:v>33.479999999999997</c:v>
                </c:pt>
                <c:pt idx="294">
                  <c:v>32.840000000000003</c:v>
                </c:pt>
                <c:pt idx="295">
                  <c:v>32</c:v>
                </c:pt>
                <c:pt idx="296">
                  <c:v>29.54</c:v>
                </c:pt>
                <c:pt idx="297">
                  <c:v>30.05</c:v>
                </c:pt>
                <c:pt idx="298">
                  <c:v>29.6</c:v>
                </c:pt>
                <c:pt idx="299">
                  <c:v>28.66</c:v>
                </c:pt>
                <c:pt idx="300">
                  <c:v>26.84</c:v>
                </c:pt>
                <c:pt idx="301">
                  <c:v>27.27</c:v>
                </c:pt>
                <c:pt idx="302">
                  <c:v>26.97</c:v>
                </c:pt>
                <c:pt idx="303">
                  <c:v>26.19</c:v>
                </c:pt>
                <c:pt idx="304">
                  <c:v>38.67</c:v>
                </c:pt>
                <c:pt idx="305">
                  <c:v>40.03</c:v>
                </c:pt>
                <c:pt idx="306">
                  <c:v>39.86</c:v>
                </c:pt>
                <c:pt idx="307">
                  <c:v>39.04</c:v>
                </c:pt>
                <c:pt idx="308">
                  <c:v>36.96</c:v>
                </c:pt>
                <c:pt idx="309">
                  <c:v>36.130000000000003</c:v>
                </c:pt>
                <c:pt idx="310">
                  <c:v>36.909999999999997</c:v>
                </c:pt>
                <c:pt idx="311">
                  <c:v>36.43</c:v>
                </c:pt>
                <c:pt idx="312">
                  <c:v>12.43</c:v>
                </c:pt>
                <c:pt idx="313">
                  <c:v>12.5</c:v>
                </c:pt>
                <c:pt idx="314">
                  <c:v>12.41</c:v>
                </c:pt>
                <c:pt idx="315">
                  <c:v>12.45</c:v>
                </c:pt>
                <c:pt idx="316">
                  <c:v>12.57</c:v>
                </c:pt>
                <c:pt idx="317">
                  <c:v>12.65</c:v>
                </c:pt>
                <c:pt idx="318">
                  <c:v>12.57</c:v>
                </c:pt>
                <c:pt idx="319">
                  <c:v>12.63</c:v>
                </c:pt>
                <c:pt idx="320">
                  <c:v>12.78</c:v>
                </c:pt>
                <c:pt idx="321">
                  <c:v>12.93</c:v>
                </c:pt>
                <c:pt idx="322">
                  <c:v>12.73</c:v>
                </c:pt>
                <c:pt idx="323">
                  <c:v>12.72</c:v>
                </c:pt>
                <c:pt idx="324">
                  <c:v>13.17</c:v>
                </c:pt>
                <c:pt idx="325">
                  <c:v>13.18</c:v>
                </c:pt>
                <c:pt idx="326">
                  <c:v>13.17</c:v>
                </c:pt>
                <c:pt idx="327">
                  <c:v>13.18</c:v>
                </c:pt>
                <c:pt idx="328">
                  <c:v>17.5</c:v>
                </c:pt>
                <c:pt idx="329">
                  <c:v>17.350000000000001</c:v>
                </c:pt>
                <c:pt idx="330">
                  <c:v>17.52</c:v>
                </c:pt>
                <c:pt idx="331">
                  <c:v>17.37</c:v>
                </c:pt>
                <c:pt idx="332">
                  <c:v>15.09</c:v>
                </c:pt>
                <c:pt idx="333">
                  <c:v>15.12</c:v>
                </c:pt>
                <c:pt idx="334">
                  <c:v>15.08</c:v>
                </c:pt>
                <c:pt idx="335">
                  <c:v>15.16</c:v>
                </c:pt>
                <c:pt idx="336">
                  <c:v>28.67</c:v>
                </c:pt>
                <c:pt idx="337">
                  <c:v>28.57</c:v>
                </c:pt>
                <c:pt idx="338">
                  <c:v>28.18</c:v>
                </c:pt>
                <c:pt idx="339">
                  <c:v>28.6</c:v>
                </c:pt>
                <c:pt idx="340">
                  <c:v>32.46</c:v>
                </c:pt>
                <c:pt idx="341">
                  <c:v>33.270000000000003</c:v>
                </c:pt>
                <c:pt idx="342">
                  <c:v>32.33</c:v>
                </c:pt>
                <c:pt idx="343">
                  <c:v>31.66</c:v>
                </c:pt>
                <c:pt idx="344">
                  <c:v>29.34</c:v>
                </c:pt>
                <c:pt idx="345">
                  <c:v>29.87</c:v>
                </c:pt>
                <c:pt idx="346">
                  <c:v>29.27</c:v>
                </c:pt>
                <c:pt idx="347">
                  <c:v>28.4</c:v>
                </c:pt>
                <c:pt idx="348">
                  <c:v>25.74</c:v>
                </c:pt>
                <c:pt idx="349">
                  <c:v>25.98</c:v>
                </c:pt>
                <c:pt idx="350">
                  <c:v>25.38</c:v>
                </c:pt>
                <c:pt idx="351">
                  <c:v>24.94</c:v>
                </c:pt>
                <c:pt idx="352">
                  <c:v>38.57</c:v>
                </c:pt>
                <c:pt idx="353">
                  <c:v>40.19</c:v>
                </c:pt>
                <c:pt idx="354">
                  <c:v>39.97</c:v>
                </c:pt>
                <c:pt idx="355">
                  <c:v>38.979999999999997</c:v>
                </c:pt>
                <c:pt idx="356">
                  <c:v>36.950000000000003</c:v>
                </c:pt>
                <c:pt idx="357">
                  <c:v>36.28</c:v>
                </c:pt>
                <c:pt idx="358">
                  <c:v>36.86</c:v>
                </c:pt>
                <c:pt idx="359">
                  <c:v>36.450000000000003</c:v>
                </c:pt>
                <c:pt idx="360">
                  <c:v>12.35</c:v>
                </c:pt>
                <c:pt idx="361">
                  <c:v>12.45</c:v>
                </c:pt>
                <c:pt idx="362">
                  <c:v>12.16</c:v>
                </c:pt>
                <c:pt idx="363">
                  <c:v>12.3</c:v>
                </c:pt>
                <c:pt idx="364">
                  <c:v>12.33</c:v>
                </c:pt>
                <c:pt idx="365">
                  <c:v>12.29</c:v>
                </c:pt>
                <c:pt idx="366">
                  <c:v>12.2</c:v>
                </c:pt>
                <c:pt idx="367">
                  <c:v>12.49</c:v>
                </c:pt>
                <c:pt idx="368">
                  <c:v>12.85</c:v>
                </c:pt>
                <c:pt idx="369">
                  <c:v>12.87</c:v>
                </c:pt>
                <c:pt idx="370">
                  <c:v>12.73</c:v>
                </c:pt>
                <c:pt idx="371">
                  <c:v>12.95</c:v>
                </c:pt>
                <c:pt idx="372">
                  <c:v>13.05</c:v>
                </c:pt>
                <c:pt idx="373">
                  <c:v>12.93</c:v>
                </c:pt>
                <c:pt idx="374">
                  <c:v>12.77</c:v>
                </c:pt>
                <c:pt idx="375">
                  <c:v>13</c:v>
                </c:pt>
                <c:pt idx="376">
                  <c:v>17.14</c:v>
                </c:pt>
                <c:pt idx="377">
                  <c:v>16.84</c:v>
                </c:pt>
                <c:pt idx="378">
                  <c:v>17.02</c:v>
                </c:pt>
                <c:pt idx="379">
                  <c:v>17.11</c:v>
                </c:pt>
                <c:pt idx="380">
                  <c:v>14.34</c:v>
                </c:pt>
                <c:pt idx="381">
                  <c:v>14.66</c:v>
                </c:pt>
                <c:pt idx="382">
                  <c:v>14.6</c:v>
                </c:pt>
                <c:pt idx="383">
                  <c:v>14.6</c:v>
                </c:pt>
                <c:pt idx="384">
                  <c:v>28.67</c:v>
                </c:pt>
                <c:pt idx="385">
                  <c:v>28.56</c:v>
                </c:pt>
                <c:pt idx="386">
                  <c:v>28.17</c:v>
                </c:pt>
                <c:pt idx="387">
                  <c:v>28.63</c:v>
                </c:pt>
                <c:pt idx="388">
                  <c:v>31.63</c:v>
                </c:pt>
                <c:pt idx="389">
                  <c:v>32.4</c:v>
                </c:pt>
                <c:pt idx="390">
                  <c:v>32.68</c:v>
                </c:pt>
                <c:pt idx="391">
                  <c:v>32.29</c:v>
                </c:pt>
                <c:pt idx="392">
                  <c:v>28.4</c:v>
                </c:pt>
                <c:pt idx="393">
                  <c:v>29.4</c:v>
                </c:pt>
                <c:pt idx="394">
                  <c:v>29.43</c:v>
                </c:pt>
                <c:pt idx="395">
                  <c:v>29.07</c:v>
                </c:pt>
                <c:pt idx="396">
                  <c:v>24.7</c:v>
                </c:pt>
                <c:pt idx="397">
                  <c:v>25.48</c:v>
                </c:pt>
                <c:pt idx="398">
                  <c:v>25.37</c:v>
                </c:pt>
                <c:pt idx="399">
                  <c:v>25.17</c:v>
                </c:pt>
                <c:pt idx="400">
                  <c:v>39.04</c:v>
                </c:pt>
                <c:pt idx="401">
                  <c:v>38.35</c:v>
                </c:pt>
                <c:pt idx="402">
                  <c:v>39.81</c:v>
                </c:pt>
                <c:pt idx="403">
                  <c:v>39.83</c:v>
                </c:pt>
                <c:pt idx="404">
                  <c:v>35.99</c:v>
                </c:pt>
                <c:pt idx="405">
                  <c:v>36.590000000000003</c:v>
                </c:pt>
                <c:pt idx="406">
                  <c:v>35.64</c:v>
                </c:pt>
                <c:pt idx="407">
                  <c:v>36.520000000000003</c:v>
                </c:pt>
                <c:pt idx="408">
                  <c:v>11.8</c:v>
                </c:pt>
                <c:pt idx="409">
                  <c:v>12.03</c:v>
                </c:pt>
                <c:pt idx="410">
                  <c:v>11.98</c:v>
                </c:pt>
                <c:pt idx="411">
                  <c:v>11.69</c:v>
                </c:pt>
                <c:pt idx="412">
                  <c:v>12.41</c:v>
                </c:pt>
                <c:pt idx="413">
                  <c:v>12.28</c:v>
                </c:pt>
                <c:pt idx="414">
                  <c:v>12.1</c:v>
                </c:pt>
                <c:pt idx="415">
                  <c:v>12.19</c:v>
                </c:pt>
                <c:pt idx="416">
                  <c:v>12.34</c:v>
                </c:pt>
                <c:pt idx="417">
                  <c:v>12.46</c:v>
                </c:pt>
                <c:pt idx="418">
                  <c:v>12.31</c:v>
                </c:pt>
                <c:pt idx="419">
                  <c:v>12.12</c:v>
                </c:pt>
                <c:pt idx="420">
                  <c:v>12.97</c:v>
                </c:pt>
                <c:pt idx="421">
                  <c:v>13.01</c:v>
                </c:pt>
                <c:pt idx="422">
                  <c:v>12.74</c:v>
                </c:pt>
                <c:pt idx="423">
                  <c:v>12.84</c:v>
                </c:pt>
                <c:pt idx="424">
                  <c:v>16.829999999999998</c:v>
                </c:pt>
                <c:pt idx="425">
                  <c:v>16.93</c:v>
                </c:pt>
                <c:pt idx="426">
                  <c:v>16.66</c:v>
                </c:pt>
                <c:pt idx="427">
                  <c:v>16.86</c:v>
                </c:pt>
                <c:pt idx="428">
                  <c:v>13.91</c:v>
                </c:pt>
                <c:pt idx="429">
                  <c:v>14.34</c:v>
                </c:pt>
                <c:pt idx="430">
                  <c:v>13.95</c:v>
                </c:pt>
                <c:pt idx="431">
                  <c:v>13.99</c:v>
                </c:pt>
                <c:pt idx="432">
                  <c:v>28.7</c:v>
                </c:pt>
                <c:pt idx="433">
                  <c:v>28.55</c:v>
                </c:pt>
                <c:pt idx="434">
                  <c:v>28.15</c:v>
                </c:pt>
                <c:pt idx="435">
                  <c:v>28.62</c:v>
                </c:pt>
                <c:pt idx="436">
                  <c:v>32.67</c:v>
                </c:pt>
                <c:pt idx="437">
                  <c:v>31.69</c:v>
                </c:pt>
                <c:pt idx="438">
                  <c:v>32.07</c:v>
                </c:pt>
                <c:pt idx="439">
                  <c:v>33.28</c:v>
                </c:pt>
                <c:pt idx="440">
                  <c:v>29.47</c:v>
                </c:pt>
                <c:pt idx="441">
                  <c:v>28.42</c:v>
                </c:pt>
                <c:pt idx="442">
                  <c:v>29.08</c:v>
                </c:pt>
                <c:pt idx="443">
                  <c:v>29.88</c:v>
                </c:pt>
                <c:pt idx="444">
                  <c:v>25.66</c:v>
                </c:pt>
                <c:pt idx="445">
                  <c:v>24.96</c:v>
                </c:pt>
                <c:pt idx="446">
                  <c:v>25.43</c:v>
                </c:pt>
                <c:pt idx="447">
                  <c:v>26</c:v>
                </c:pt>
                <c:pt idx="448">
                  <c:v>40</c:v>
                </c:pt>
                <c:pt idx="449">
                  <c:v>38.840000000000003</c:v>
                </c:pt>
                <c:pt idx="450">
                  <c:v>38.33</c:v>
                </c:pt>
                <c:pt idx="451">
                  <c:v>40.119999999999997</c:v>
                </c:pt>
                <c:pt idx="452">
                  <c:v>36.950000000000003</c:v>
                </c:pt>
                <c:pt idx="453">
                  <c:v>36.450000000000003</c:v>
                </c:pt>
                <c:pt idx="454">
                  <c:v>36.81</c:v>
                </c:pt>
                <c:pt idx="455">
                  <c:v>36.26</c:v>
                </c:pt>
                <c:pt idx="456">
                  <c:v>12.32</c:v>
                </c:pt>
                <c:pt idx="457">
                  <c:v>12.3</c:v>
                </c:pt>
                <c:pt idx="458">
                  <c:v>12.18</c:v>
                </c:pt>
                <c:pt idx="459">
                  <c:v>12.43</c:v>
                </c:pt>
                <c:pt idx="460">
                  <c:v>12.36</c:v>
                </c:pt>
                <c:pt idx="461">
                  <c:v>12.49</c:v>
                </c:pt>
                <c:pt idx="462">
                  <c:v>12.17</c:v>
                </c:pt>
                <c:pt idx="463">
                  <c:v>12.28</c:v>
                </c:pt>
                <c:pt idx="464">
                  <c:v>12.91</c:v>
                </c:pt>
                <c:pt idx="465">
                  <c:v>12.95</c:v>
                </c:pt>
                <c:pt idx="466">
                  <c:v>12.67</c:v>
                </c:pt>
                <c:pt idx="467">
                  <c:v>12.86</c:v>
                </c:pt>
                <c:pt idx="468">
                  <c:v>12.95</c:v>
                </c:pt>
                <c:pt idx="469">
                  <c:v>13</c:v>
                </c:pt>
                <c:pt idx="470">
                  <c:v>12.86</c:v>
                </c:pt>
                <c:pt idx="471">
                  <c:v>12.92</c:v>
                </c:pt>
                <c:pt idx="472">
                  <c:v>16.989999999999998</c:v>
                </c:pt>
                <c:pt idx="473">
                  <c:v>16.690000000000001</c:v>
                </c:pt>
                <c:pt idx="474">
                  <c:v>16.559999999999999</c:v>
                </c:pt>
                <c:pt idx="475">
                  <c:v>16.62</c:v>
                </c:pt>
                <c:pt idx="476">
                  <c:v>14.33</c:v>
                </c:pt>
                <c:pt idx="477">
                  <c:v>14.61</c:v>
                </c:pt>
                <c:pt idx="478">
                  <c:v>14.61</c:v>
                </c:pt>
                <c:pt idx="479">
                  <c:v>14.65</c:v>
                </c:pt>
                <c:pt idx="480">
                  <c:v>28.69</c:v>
                </c:pt>
                <c:pt idx="481">
                  <c:v>28.58</c:v>
                </c:pt>
                <c:pt idx="482">
                  <c:v>28.15</c:v>
                </c:pt>
                <c:pt idx="483">
                  <c:v>28.61</c:v>
                </c:pt>
                <c:pt idx="484">
                  <c:v>33.130000000000003</c:v>
                </c:pt>
                <c:pt idx="485">
                  <c:v>32.31</c:v>
                </c:pt>
                <c:pt idx="486">
                  <c:v>31.53</c:v>
                </c:pt>
                <c:pt idx="487">
                  <c:v>32.46</c:v>
                </c:pt>
                <c:pt idx="488">
                  <c:v>29.71</c:v>
                </c:pt>
                <c:pt idx="489">
                  <c:v>29.09</c:v>
                </c:pt>
                <c:pt idx="490">
                  <c:v>28.31</c:v>
                </c:pt>
                <c:pt idx="491">
                  <c:v>29.39</c:v>
                </c:pt>
                <c:pt idx="492">
                  <c:v>25.7</c:v>
                </c:pt>
                <c:pt idx="493">
                  <c:v>25.17</c:v>
                </c:pt>
                <c:pt idx="494">
                  <c:v>24.6</c:v>
                </c:pt>
                <c:pt idx="495">
                  <c:v>25.49</c:v>
                </c:pt>
                <c:pt idx="496">
                  <c:v>39.89</c:v>
                </c:pt>
                <c:pt idx="497">
                  <c:v>39.83</c:v>
                </c:pt>
                <c:pt idx="498">
                  <c:v>39.01</c:v>
                </c:pt>
                <c:pt idx="499">
                  <c:v>38.65</c:v>
                </c:pt>
                <c:pt idx="500">
                  <c:v>35.69</c:v>
                </c:pt>
                <c:pt idx="501">
                  <c:v>36.64</c:v>
                </c:pt>
                <c:pt idx="502">
                  <c:v>36.06</c:v>
                </c:pt>
                <c:pt idx="503">
                  <c:v>36.700000000000003</c:v>
                </c:pt>
                <c:pt idx="504">
                  <c:v>12.12</c:v>
                </c:pt>
                <c:pt idx="505">
                  <c:v>11.67</c:v>
                </c:pt>
                <c:pt idx="506">
                  <c:v>11.64</c:v>
                </c:pt>
                <c:pt idx="507">
                  <c:v>12.02</c:v>
                </c:pt>
                <c:pt idx="508">
                  <c:v>12.27</c:v>
                </c:pt>
                <c:pt idx="509">
                  <c:v>12.19</c:v>
                </c:pt>
                <c:pt idx="510">
                  <c:v>12.25</c:v>
                </c:pt>
                <c:pt idx="511">
                  <c:v>12.27</c:v>
                </c:pt>
                <c:pt idx="512">
                  <c:v>12.47</c:v>
                </c:pt>
                <c:pt idx="513">
                  <c:v>12.12</c:v>
                </c:pt>
                <c:pt idx="514">
                  <c:v>12.18</c:v>
                </c:pt>
                <c:pt idx="515">
                  <c:v>12.47</c:v>
                </c:pt>
                <c:pt idx="516">
                  <c:v>12.93</c:v>
                </c:pt>
                <c:pt idx="517">
                  <c:v>12.82</c:v>
                </c:pt>
                <c:pt idx="518">
                  <c:v>12.78</c:v>
                </c:pt>
                <c:pt idx="519">
                  <c:v>13.02</c:v>
                </c:pt>
                <c:pt idx="520">
                  <c:v>16.73</c:v>
                </c:pt>
                <c:pt idx="521">
                  <c:v>16.86</c:v>
                </c:pt>
                <c:pt idx="522">
                  <c:v>16.760000000000002</c:v>
                </c:pt>
                <c:pt idx="523">
                  <c:v>16.920000000000002</c:v>
                </c:pt>
                <c:pt idx="524">
                  <c:v>13.68</c:v>
                </c:pt>
                <c:pt idx="525">
                  <c:v>13.99</c:v>
                </c:pt>
                <c:pt idx="526">
                  <c:v>14.16</c:v>
                </c:pt>
                <c:pt idx="527">
                  <c:v>13.86</c:v>
                </c:pt>
                <c:pt idx="528">
                  <c:v>32.26</c:v>
                </c:pt>
                <c:pt idx="529">
                  <c:v>32.26</c:v>
                </c:pt>
                <c:pt idx="530">
                  <c:v>32.49</c:v>
                </c:pt>
                <c:pt idx="531">
                  <c:v>32.53</c:v>
                </c:pt>
                <c:pt idx="532">
                  <c:v>36.47</c:v>
                </c:pt>
                <c:pt idx="533">
                  <c:v>37.24</c:v>
                </c:pt>
                <c:pt idx="534">
                  <c:v>36.659999999999997</c:v>
                </c:pt>
                <c:pt idx="535">
                  <c:v>35.96</c:v>
                </c:pt>
                <c:pt idx="536">
                  <c:v>31.89</c:v>
                </c:pt>
                <c:pt idx="537">
                  <c:v>32.39</c:v>
                </c:pt>
                <c:pt idx="538">
                  <c:v>32.090000000000003</c:v>
                </c:pt>
                <c:pt idx="539">
                  <c:v>31.29</c:v>
                </c:pt>
                <c:pt idx="540">
                  <c:v>29.22</c:v>
                </c:pt>
                <c:pt idx="541">
                  <c:v>29.91</c:v>
                </c:pt>
                <c:pt idx="542">
                  <c:v>29.53</c:v>
                </c:pt>
                <c:pt idx="543">
                  <c:v>28.65</c:v>
                </c:pt>
                <c:pt idx="544">
                  <c:v>41.4</c:v>
                </c:pt>
                <c:pt idx="545">
                  <c:v>42.62</c:v>
                </c:pt>
                <c:pt idx="546">
                  <c:v>42.5</c:v>
                </c:pt>
                <c:pt idx="547">
                  <c:v>41.67</c:v>
                </c:pt>
                <c:pt idx="548">
                  <c:v>40.78</c:v>
                </c:pt>
                <c:pt idx="549">
                  <c:v>39.97</c:v>
                </c:pt>
                <c:pt idx="550">
                  <c:v>40.71</c:v>
                </c:pt>
                <c:pt idx="551">
                  <c:v>40.43</c:v>
                </c:pt>
                <c:pt idx="552">
                  <c:v>14.52</c:v>
                </c:pt>
                <c:pt idx="553">
                  <c:v>14.61</c:v>
                </c:pt>
                <c:pt idx="554">
                  <c:v>14.5</c:v>
                </c:pt>
                <c:pt idx="555">
                  <c:v>14.55</c:v>
                </c:pt>
                <c:pt idx="556">
                  <c:v>14.51</c:v>
                </c:pt>
                <c:pt idx="557">
                  <c:v>14.6</c:v>
                </c:pt>
                <c:pt idx="558">
                  <c:v>14.5</c:v>
                </c:pt>
                <c:pt idx="559">
                  <c:v>14.58</c:v>
                </c:pt>
                <c:pt idx="560">
                  <c:v>14.51</c:v>
                </c:pt>
                <c:pt idx="561">
                  <c:v>14.7</c:v>
                </c:pt>
                <c:pt idx="562">
                  <c:v>14.42</c:v>
                </c:pt>
                <c:pt idx="563">
                  <c:v>14.42</c:v>
                </c:pt>
                <c:pt idx="564">
                  <c:v>15.23</c:v>
                </c:pt>
                <c:pt idx="565">
                  <c:v>15.23</c:v>
                </c:pt>
                <c:pt idx="566">
                  <c:v>15.23</c:v>
                </c:pt>
                <c:pt idx="567">
                  <c:v>15.23</c:v>
                </c:pt>
                <c:pt idx="568">
                  <c:v>19.52</c:v>
                </c:pt>
                <c:pt idx="569">
                  <c:v>19.36</c:v>
                </c:pt>
                <c:pt idx="570">
                  <c:v>19.48</c:v>
                </c:pt>
                <c:pt idx="571">
                  <c:v>19.420000000000002</c:v>
                </c:pt>
                <c:pt idx="572">
                  <c:v>15.09</c:v>
                </c:pt>
                <c:pt idx="573">
                  <c:v>17.170000000000002</c:v>
                </c:pt>
                <c:pt idx="574">
                  <c:v>17.14</c:v>
                </c:pt>
                <c:pt idx="575">
                  <c:v>17.14</c:v>
                </c:pt>
                <c:pt idx="576">
                  <c:v>32.82</c:v>
                </c:pt>
                <c:pt idx="577">
                  <c:v>32.71</c:v>
                </c:pt>
                <c:pt idx="578">
                  <c:v>32.24</c:v>
                </c:pt>
                <c:pt idx="579">
                  <c:v>32.72</c:v>
                </c:pt>
                <c:pt idx="580">
                  <c:v>35.840000000000003</c:v>
                </c:pt>
                <c:pt idx="581">
                  <c:v>36.57</c:v>
                </c:pt>
                <c:pt idx="582">
                  <c:v>36.06</c:v>
                </c:pt>
                <c:pt idx="583">
                  <c:v>35.69</c:v>
                </c:pt>
                <c:pt idx="584">
                  <c:v>32.479999999999997</c:v>
                </c:pt>
                <c:pt idx="585">
                  <c:v>32.74</c:v>
                </c:pt>
                <c:pt idx="586">
                  <c:v>32.130000000000003</c:v>
                </c:pt>
                <c:pt idx="587">
                  <c:v>31.64</c:v>
                </c:pt>
                <c:pt idx="588">
                  <c:v>28.95</c:v>
                </c:pt>
                <c:pt idx="589">
                  <c:v>29.49</c:v>
                </c:pt>
                <c:pt idx="590">
                  <c:v>28.64</c:v>
                </c:pt>
                <c:pt idx="591">
                  <c:v>28.01</c:v>
                </c:pt>
                <c:pt idx="592">
                  <c:v>41.64</c:v>
                </c:pt>
                <c:pt idx="593">
                  <c:v>43.1</c:v>
                </c:pt>
                <c:pt idx="594">
                  <c:v>42.74</c:v>
                </c:pt>
                <c:pt idx="595">
                  <c:v>41.92</c:v>
                </c:pt>
                <c:pt idx="596">
                  <c:v>40.78</c:v>
                </c:pt>
                <c:pt idx="597">
                  <c:v>40.15</c:v>
                </c:pt>
                <c:pt idx="598">
                  <c:v>40.57</c:v>
                </c:pt>
                <c:pt idx="599">
                  <c:v>40.42</c:v>
                </c:pt>
                <c:pt idx="600">
                  <c:v>14.54</c:v>
                </c:pt>
                <c:pt idx="601">
                  <c:v>14.45</c:v>
                </c:pt>
                <c:pt idx="602">
                  <c:v>14.18</c:v>
                </c:pt>
                <c:pt idx="603">
                  <c:v>14.5</c:v>
                </c:pt>
                <c:pt idx="604">
                  <c:v>14.7</c:v>
                </c:pt>
                <c:pt idx="605">
                  <c:v>14.66</c:v>
                </c:pt>
                <c:pt idx="606">
                  <c:v>14.4</c:v>
                </c:pt>
                <c:pt idx="607">
                  <c:v>14.71</c:v>
                </c:pt>
                <c:pt idx="608">
                  <c:v>14.75</c:v>
                </c:pt>
                <c:pt idx="609">
                  <c:v>14.71</c:v>
                </c:pt>
                <c:pt idx="610">
                  <c:v>14.33</c:v>
                </c:pt>
                <c:pt idx="611">
                  <c:v>14.62</c:v>
                </c:pt>
                <c:pt idx="612">
                  <c:v>15.34</c:v>
                </c:pt>
                <c:pt idx="613">
                  <c:v>15.29</c:v>
                </c:pt>
                <c:pt idx="614">
                  <c:v>15.09</c:v>
                </c:pt>
                <c:pt idx="615">
                  <c:v>15.3</c:v>
                </c:pt>
                <c:pt idx="616">
                  <c:v>19.2</c:v>
                </c:pt>
                <c:pt idx="617">
                  <c:v>18.88</c:v>
                </c:pt>
                <c:pt idx="618">
                  <c:v>18.899999999999999</c:v>
                </c:pt>
                <c:pt idx="619">
                  <c:v>19.12</c:v>
                </c:pt>
                <c:pt idx="620">
                  <c:v>16.760000000000002</c:v>
                </c:pt>
                <c:pt idx="621">
                  <c:v>17.23</c:v>
                </c:pt>
                <c:pt idx="622">
                  <c:v>17.260000000000002</c:v>
                </c:pt>
                <c:pt idx="623">
                  <c:v>17.149999999999999</c:v>
                </c:pt>
                <c:pt idx="624">
                  <c:v>32.82</c:v>
                </c:pt>
                <c:pt idx="625">
                  <c:v>32.69</c:v>
                </c:pt>
                <c:pt idx="626">
                  <c:v>32.229999999999997</c:v>
                </c:pt>
                <c:pt idx="627">
                  <c:v>32.75</c:v>
                </c:pt>
                <c:pt idx="628">
                  <c:v>34.24</c:v>
                </c:pt>
                <c:pt idx="629">
                  <c:v>34.950000000000003</c:v>
                </c:pt>
                <c:pt idx="630">
                  <c:v>35.049999999999997</c:v>
                </c:pt>
                <c:pt idx="631">
                  <c:v>34.29</c:v>
                </c:pt>
                <c:pt idx="632">
                  <c:v>31.28</c:v>
                </c:pt>
                <c:pt idx="633">
                  <c:v>32.119999999999997</c:v>
                </c:pt>
                <c:pt idx="634">
                  <c:v>32.049999999999997</c:v>
                </c:pt>
                <c:pt idx="635">
                  <c:v>31.84</c:v>
                </c:pt>
                <c:pt idx="636">
                  <c:v>28.67</c:v>
                </c:pt>
                <c:pt idx="637">
                  <c:v>29.67</c:v>
                </c:pt>
                <c:pt idx="638">
                  <c:v>29.47</c:v>
                </c:pt>
                <c:pt idx="639">
                  <c:v>28.91</c:v>
                </c:pt>
                <c:pt idx="640">
                  <c:v>41.26</c:v>
                </c:pt>
                <c:pt idx="641">
                  <c:v>41.3</c:v>
                </c:pt>
                <c:pt idx="642">
                  <c:v>42.49</c:v>
                </c:pt>
                <c:pt idx="643">
                  <c:v>42.08</c:v>
                </c:pt>
                <c:pt idx="644">
                  <c:v>39.32</c:v>
                </c:pt>
                <c:pt idx="645">
                  <c:v>39.840000000000003</c:v>
                </c:pt>
                <c:pt idx="646">
                  <c:v>38.89</c:v>
                </c:pt>
                <c:pt idx="647">
                  <c:v>39.68</c:v>
                </c:pt>
                <c:pt idx="648">
                  <c:v>13.97</c:v>
                </c:pt>
                <c:pt idx="649">
                  <c:v>14.22</c:v>
                </c:pt>
                <c:pt idx="650">
                  <c:v>14.1</c:v>
                </c:pt>
                <c:pt idx="651">
                  <c:v>13.78</c:v>
                </c:pt>
                <c:pt idx="652">
                  <c:v>14.07</c:v>
                </c:pt>
                <c:pt idx="653">
                  <c:v>14.03</c:v>
                </c:pt>
                <c:pt idx="654">
                  <c:v>13.94</c:v>
                </c:pt>
                <c:pt idx="655">
                  <c:v>13.86</c:v>
                </c:pt>
                <c:pt idx="656">
                  <c:v>14.32</c:v>
                </c:pt>
                <c:pt idx="657">
                  <c:v>14.56</c:v>
                </c:pt>
                <c:pt idx="658">
                  <c:v>14.33</c:v>
                </c:pt>
                <c:pt idx="659">
                  <c:v>14.08</c:v>
                </c:pt>
                <c:pt idx="660">
                  <c:v>15.16</c:v>
                </c:pt>
                <c:pt idx="661">
                  <c:v>15.18</c:v>
                </c:pt>
                <c:pt idx="662">
                  <c:v>14.72</c:v>
                </c:pt>
                <c:pt idx="663">
                  <c:v>14.9</c:v>
                </c:pt>
                <c:pt idx="664">
                  <c:v>18.48</c:v>
                </c:pt>
                <c:pt idx="665">
                  <c:v>18.71</c:v>
                </c:pt>
                <c:pt idx="666">
                  <c:v>18.48</c:v>
                </c:pt>
                <c:pt idx="667">
                  <c:v>18.46</c:v>
                </c:pt>
                <c:pt idx="668">
                  <c:v>16.47</c:v>
                </c:pt>
                <c:pt idx="669">
                  <c:v>16.350000000000001</c:v>
                </c:pt>
                <c:pt idx="670">
                  <c:v>16.55</c:v>
                </c:pt>
                <c:pt idx="671">
                  <c:v>16.739999999999998</c:v>
                </c:pt>
                <c:pt idx="672">
                  <c:v>32.85</c:v>
                </c:pt>
                <c:pt idx="673">
                  <c:v>32.67</c:v>
                </c:pt>
                <c:pt idx="674">
                  <c:v>32.21</c:v>
                </c:pt>
                <c:pt idx="675">
                  <c:v>32.74</c:v>
                </c:pt>
                <c:pt idx="676">
                  <c:v>36.450000000000003</c:v>
                </c:pt>
                <c:pt idx="677">
                  <c:v>35.729999999999997</c:v>
                </c:pt>
                <c:pt idx="678">
                  <c:v>35.4</c:v>
                </c:pt>
                <c:pt idx="679">
                  <c:v>36.57</c:v>
                </c:pt>
                <c:pt idx="680">
                  <c:v>32.380000000000003</c:v>
                </c:pt>
                <c:pt idx="681">
                  <c:v>31.66</c:v>
                </c:pt>
                <c:pt idx="682">
                  <c:v>32.15</c:v>
                </c:pt>
                <c:pt idx="683">
                  <c:v>32.75</c:v>
                </c:pt>
                <c:pt idx="684">
                  <c:v>28.93</c:v>
                </c:pt>
                <c:pt idx="685">
                  <c:v>28.05</c:v>
                </c:pt>
                <c:pt idx="686">
                  <c:v>28.64</c:v>
                </c:pt>
                <c:pt idx="687">
                  <c:v>29.52</c:v>
                </c:pt>
                <c:pt idx="688">
                  <c:v>42.77</c:v>
                </c:pt>
                <c:pt idx="689">
                  <c:v>41.73</c:v>
                </c:pt>
                <c:pt idx="690">
                  <c:v>41.32</c:v>
                </c:pt>
                <c:pt idx="691">
                  <c:v>42.96</c:v>
                </c:pt>
                <c:pt idx="692">
                  <c:v>40.68</c:v>
                </c:pt>
                <c:pt idx="693">
                  <c:v>40.4</c:v>
                </c:pt>
                <c:pt idx="694">
                  <c:v>40.6</c:v>
                </c:pt>
                <c:pt idx="695">
                  <c:v>40.11</c:v>
                </c:pt>
                <c:pt idx="696">
                  <c:v>14.37</c:v>
                </c:pt>
                <c:pt idx="697">
                  <c:v>14.48</c:v>
                </c:pt>
                <c:pt idx="698">
                  <c:v>14.32</c:v>
                </c:pt>
                <c:pt idx="699">
                  <c:v>14.44</c:v>
                </c:pt>
                <c:pt idx="700">
                  <c:v>14.6</c:v>
                </c:pt>
                <c:pt idx="701">
                  <c:v>14.7</c:v>
                </c:pt>
                <c:pt idx="702">
                  <c:v>14.47</c:v>
                </c:pt>
                <c:pt idx="703">
                  <c:v>14.66</c:v>
                </c:pt>
                <c:pt idx="704">
                  <c:v>14.54</c:v>
                </c:pt>
                <c:pt idx="705">
                  <c:v>14.62</c:v>
                </c:pt>
                <c:pt idx="706">
                  <c:v>14.53</c:v>
                </c:pt>
                <c:pt idx="707">
                  <c:v>14.71</c:v>
                </c:pt>
                <c:pt idx="708">
                  <c:v>15.34</c:v>
                </c:pt>
                <c:pt idx="709">
                  <c:v>15.29</c:v>
                </c:pt>
                <c:pt idx="710">
                  <c:v>15.09</c:v>
                </c:pt>
                <c:pt idx="711">
                  <c:v>15.3</c:v>
                </c:pt>
                <c:pt idx="712">
                  <c:v>19.059999999999999</c:v>
                </c:pt>
                <c:pt idx="713">
                  <c:v>19.13</c:v>
                </c:pt>
                <c:pt idx="714">
                  <c:v>19</c:v>
                </c:pt>
                <c:pt idx="715">
                  <c:v>18.84</c:v>
                </c:pt>
                <c:pt idx="716">
                  <c:v>16.440000000000001</c:v>
                </c:pt>
                <c:pt idx="717">
                  <c:v>16.899999999999999</c:v>
                </c:pt>
                <c:pt idx="718">
                  <c:v>16.940000000000001</c:v>
                </c:pt>
                <c:pt idx="719">
                  <c:v>16.77</c:v>
                </c:pt>
                <c:pt idx="720">
                  <c:v>32.840000000000003</c:v>
                </c:pt>
                <c:pt idx="721">
                  <c:v>32.72</c:v>
                </c:pt>
                <c:pt idx="722">
                  <c:v>32.21</c:v>
                </c:pt>
                <c:pt idx="723">
                  <c:v>32.729999999999997</c:v>
                </c:pt>
                <c:pt idx="724">
                  <c:v>35.67</c:v>
                </c:pt>
                <c:pt idx="725">
                  <c:v>35.01</c:v>
                </c:pt>
                <c:pt idx="726">
                  <c:v>34.72</c:v>
                </c:pt>
                <c:pt idx="727">
                  <c:v>35.24</c:v>
                </c:pt>
                <c:pt idx="728">
                  <c:v>32.31</c:v>
                </c:pt>
                <c:pt idx="729">
                  <c:v>31.81</c:v>
                </c:pt>
                <c:pt idx="730">
                  <c:v>31.12</c:v>
                </c:pt>
                <c:pt idx="731">
                  <c:v>32.06</c:v>
                </c:pt>
                <c:pt idx="732">
                  <c:v>30</c:v>
                </c:pt>
                <c:pt idx="733">
                  <c:v>29.5</c:v>
                </c:pt>
                <c:pt idx="734">
                  <c:v>29.06</c:v>
                </c:pt>
                <c:pt idx="735">
                  <c:v>29.92</c:v>
                </c:pt>
                <c:pt idx="736">
                  <c:v>42.11</c:v>
                </c:pt>
                <c:pt idx="737">
                  <c:v>41.96</c:v>
                </c:pt>
                <c:pt idx="738">
                  <c:v>41.09</c:v>
                </c:pt>
                <c:pt idx="739">
                  <c:v>40.79</c:v>
                </c:pt>
                <c:pt idx="740">
                  <c:v>38.82</c:v>
                </c:pt>
                <c:pt idx="741">
                  <c:v>39.72</c:v>
                </c:pt>
                <c:pt idx="742">
                  <c:v>39.31</c:v>
                </c:pt>
                <c:pt idx="743">
                  <c:v>39.86</c:v>
                </c:pt>
                <c:pt idx="744">
                  <c:v>14.41</c:v>
                </c:pt>
                <c:pt idx="745">
                  <c:v>14.19</c:v>
                </c:pt>
                <c:pt idx="746">
                  <c:v>14.17</c:v>
                </c:pt>
                <c:pt idx="747">
                  <c:v>14.39</c:v>
                </c:pt>
                <c:pt idx="748">
                  <c:v>12.43</c:v>
                </c:pt>
                <c:pt idx="749">
                  <c:v>12.63</c:v>
                </c:pt>
                <c:pt idx="750">
                  <c:v>12.76</c:v>
                </c:pt>
                <c:pt idx="751">
                  <c:v>12.42</c:v>
                </c:pt>
                <c:pt idx="752">
                  <c:v>14.12</c:v>
                </c:pt>
                <c:pt idx="753">
                  <c:v>14.28</c:v>
                </c:pt>
                <c:pt idx="754">
                  <c:v>14.37</c:v>
                </c:pt>
                <c:pt idx="755">
                  <c:v>14.21</c:v>
                </c:pt>
                <c:pt idx="756">
                  <c:v>14.96</c:v>
                </c:pt>
                <c:pt idx="757">
                  <c:v>14.92</c:v>
                </c:pt>
                <c:pt idx="758">
                  <c:v>14.92</c:v>
                </c:pt>
                <c:pt idx="759">
                  <c:v>15.16</c:v>
                </c:pt>
                <c:pt idx="760">
                  <c:v>17.690000000000001</c:v>
                </c:pt>
                <c:pt idx="761">
                  <c:v>18.190000000000001</c:v>
                </c:pt>
                <c:pt idx="762">
                  <c:v>18.16</c:v>
                </c:pt>
                <c:pt idx="763">
                  <c:v>17.88</c:v>
                </c:pt>
                <c:pt idx="764">
                  <c:v>16.54</c:v>
                </c:pt>
                <c:pt idx="765">
                  <c:v>16.440000000000001</c:v>
                </c:pt>
                <c:pt idx="766">
                  <c:v>16.48</c:v>
                </c:pt>
                <c:pt idx="767">
                  <c:v>16.64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A-42E6-9775-0958D9F685F2}"/>
            </c:ext>
          </c:extLst>
        </c:ser>
        <c:ser>
          <c:idx val="1"/>
          <c:order val="1"/>
          <c:tx>
            <c:strRef>
              <c:f>Weryfikacja!$E$1</c:f>
              <c:strCache>
                <c:ptCount val="1"/>
                <c:pt idx="0">
                  <c:v>y^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Weryfikacja!$E$2:$E$769</c:f>
              <c:numCache>
                <c:formatCode>General</c:formatCode>
                <c:ptCount val="768"/>
                <c:pt idx="0">
                  <c:v>26.485752733297872</c:v>
                </c:pt>
                <c:pt idx="1">
                  <c:v>26.485752733297872</c:v>
                </c:pt>
                <c:pt idx="2">
                  <c:v>26.485752733297872</c:v>
                </c:pt>
                <c:pt idx="3">
                  <c:v>26.485752733297872</c:v>
                </c:pt>
                <c:pt idx="4">
                  <c:v>26.485752733297872</c:v>
                </c:pt>
                <c:pt idx="5">
                  <c:v>26.485752733297872</c:v>
                </c:pt>
                <c:pt idx="6">
                  <c:v>26.485752733297872</c:v>
                </c:pt>
                <c:pt idx="7">
                  <c:v>26.485752733297872</c:v>
                </c:pt>
                <c:pt idx="8">
                  <c:v>26.485752733297872</c:v>
                </c:pt>
                <c:pt idx="9">
                  <c:v>26.485752733297872</c:v>
                </c:pt>
                <c:pt idx="10">
                  <c:v>26.485752733297872</c:v>
                </c:pt>
                <c:pt idx="11">
                  <c:v>26.485752733297872</c:v>
                </c:pt>
                <c:pt idx="12">
                  <c:v>26.485752733297872</c:v>
                </c:pt>
                <c:pt idx="13">
                  <c:v>26.485752733297872</c:v>
                </c:pt>
                <c:pt idx="14">
                  <c:v>26.485752733297872</c:v>
                </c:pt>
                <c:pt idx="15">
                  <c:v>26.485752733297872</c:v>
                </c:pt>
                <c:pt idx="16">
                  <c:v>26.485752733297872</c:v>
                </c:pt>
                <c:pt idx="17">
                  <c:v>26.485752733297872</c:v>
                </c:pt>
                <c:pt idx="18">
                  <c:v>26.485752733297872</c:v>
                </c:pt>
                <c:pt idx="19">
                  <c:v>26.485752733297872</c:v>
                </c:pt>
                <c:pt idx="20">
                  <c:v>26.485752733297872</c:v>
                </c:pt>
                <c:pt idx="21">
                  <c:v>26.485752733297872</c:v>
                </c:pt>
                <c:pt idx="22">
                  <c:v>26.485752733297872</c:v>
                </c:pt>
                <c:pt idx="23">
                  <c:v>26.485752733297872</c:v>
                </c:pt>
                <c:pt idx="24">
                  <c:v>8.5483829416307273</c:v>
                </c:pt>
                <c:pt idx="25">
                  <c:v>8.5483829416307273</c:v>
                </c:pt>
                <c:pt idx="26">
                  <c:v>8.5483829416307273</c:v>
                </c:pt>
                <c:pt idx="27">
                  <c:v>8.5483829416307273</c:v>
                </c:pt>
                <c:pt idx="28">
                  <c:v>8.5483829416307273</c:v>
                </c:pt>
                <c:pt idx="29">
                  <c:v>8.5483829416307273</c:v>
                </c:pt>
                <c:pt idx="30">
                  <c:v>8.5483829416307273</c:v>
                </c:pt>
                <c:pt idx="31">
                  <c:v>8.5483829416307273</c:v>
                </c:pt>
                <c:pt idx="32">
                  <c:v>8.5483829416307273</c:v>
                </c:pt>
                <c:pt idx="33">
                  <c:v>8.5483829416307273</c:v>
                </c:pt>
                <c:pt idx="34">
                  <c:v>8.5483829416307273</c:v>
                </c:pt>
                <c:pt idx="35">
                  <c:v>8.5483829416307273</c:v>
                </c:pt>
                <c:pt idx="36">
                  <c:v>8.5483829416307273</c:v>
                </c:pt>
                <c:pt idx="37">
                  <c:v>8.5483829416307273</c:v>
                </c:pt>
                <c:pt idx="38">
                  <c:v>8.5483829416307273</c:v>
                </c:pt>
                <c:pt idx="39">
                  <c:v>8.5483829416307273</c:v>
                </c:pt>
                <c:pt idx="40">
                  <c:v>8.5483829416307273</c:v>
                </c:pt>
                <c:pt idx="41">
                  <c:v>8.5483829416307273</c:v>
                </c:pt>
                <c:pt idx="42">
                  <c:v>8.5483829416307273</c:v>
                </c:pt>
                <c:pt idx="43">
                  <c:v>8.5483829416307273</c:v>
                </c:pt>
                <c:pt idx="44">
                  <c:v>8.5483829416307273</c:v>
                </c:pt>
                <c:pt idx="45">
                  <c:v>8.5483829416307273</c:v>
                </c:pt>
                <c:pt idx="46">
                  <c:v>8.5483829416307273</c:v>
                </c:pt>
                <c:pt idx="47">
                  <c:v>8.5483829416307273</c:v>
                </c:pt>
                <c:pt idx="48">
                  <c:v>28.529542678201985</c:v>
                </c:pt>
                <c:pt idx="49">
                  <c:v>28.529542678201985</c:v>
                </c:pt>
                <c:pt idx="50">
                  <c:v>28.529542678201985</c:v>
                </c:pt>
                <c:pt idx="51">
                  <c:v>28.529542678201985</c:v>
                </c:pt>
                <c:pt idx="52">
                  <c:v>28.529542678201985</c:v>
                </c:pt>
                <c:pt idx="53">
                  <c:v>28.529542678201985</c:v>
                </c:pt>
                <c:pt idx="54">
                  <c:v>28.529542678201985</c:v>
                </c:pt>
                <c:pt idx="55">
                  <c:v>28.529542678201985</c:v>
                </c:pt>
                <c:pt idx="56">
                  <c:v>28.529542678201985</c:v>
                </c:pt>
                <c:pt idx="57">
                  <c:v>28.529542678201985</c:v>
                </c:pt>
                <c:pt idx="58">
                  <c:v>28.529542678201985</c:v>
                </c:pt>
                <c:pt idx="59">
                  <c:v>28.529542678201985</c:v>
                </c:pt>
                <c:pt idx="60">
                  <c:v>28.529542678201985</c:v>
                </c:pt>
                <c:pt idx="61">
                  <c:v>28.529542678201985</c:v>
                </c:pt>
                <c:pt idx="62">
                  <c:v>28.529542678201985</c:v>
                </c:pt>
                <c:pt idx="63">
                  <c:v>28.529542678201985</c:v>
                </c:pt>
                <c:pt idx="64">
                  <c:v>28.529542678201985</c:v>
                </c:pt>
                <c:pt idx="65">
                  <c:v>28.529542678201985</c:v>
                </c:pt>
                <c:pt idx="66">
                  <c:v>28.529542678201985</c:v>
                </c:pt>
                <c:pt idx="67">
                  <c:v>28.529542678201985</c:v>
                </c:pt>
                <c:pt idx="68">
                  <c:v>28.529542678201985</c:v>
                </c:pt>
                <c:pt idx="69">
                  <c:v>28.529542678201985</c:v>
                </c:pt>
                <c:pt idx="70">
                  <c:v>28.529542678201985</c:v>
                </c:pt>
                <c:pt idx="71">
                  <c:v>28.529542678201985</c:v>
                </c:pt>
                <c:pt idx="72">
                  <c:v>10.592172886534842</c:v>
                </c:pt>
                <c:pt idx="73">
                  <c:v>10.592172886534842</c:v>
                </c:pt>
                <c:pt idx="74">
                  <c:v>10.592172886534842</c:v>
                </c:pt>
                <c:pt idx="75">
                  <c:v>10.592172886534842</c:v>
                </c:pt>
                <c:pt idx="76">
                  <c:v>10.592172886534842</c:v>
                </c:pt>
                <c:pt idx="77">
                  <c:v>10.592172886534842</c:v>
                </c:pt>
                <c:pt idx="78">
                  <c:v>10.592172886534842</c:v>
                </c:pt>
                <c:pt idx="79">
                  <c:v>10.592172886534842</c:v>
                </c:pt>
                <c:pt idx="80">
                  <c:v>10.592172886534842</c:v>
                </c:pt>
                <c:pt idx="81">
                  <c:v>10.592172886534842</c:v>
                </c:pt>
                <c:pt idx="82">
                  <c:v>10.592172886534842</c:v>
                </c:pt>
                <c:pt idx="83">
                  <c:v>10.592172886534842</c:v>
                </c:pt>
                <c:pt idx="84">
                  <c:v>10.592172886534842</c:v>
                </c:pt>
                <c:pt idx="85">
                  <c:v>10.592172886534842</c:v>
                </c:pt>
                <c:pt idx="86">
                  <c:v>10.592172886534842</c:v>
                </c:pt>
                <c:pt idx="87">
                  <c:v>10.592172886534842</c:v>
                </c:pt>
                <c:pt idx="88">
                  <c:v>10.592172886534842</c:v>
                </c:pt>
                <c:pt idx="89">
                  <c:v>10.592172886534842</c:v>
                </c:pt>
                <c:pt idx="90">
                  <c:v>10.592172886534842</c:v>
                </c:pt>
                <c:pt idx="91">
                  <c:v>10.592172886534842</c:v>
                </c:pt>
                <c:pt idx="92">
                  <c:v>10.592172886534842</c:v>
                </c:pt>
                <c:pt idx="93">
                  <c:v>10.592172886534842</c:v>
                </c:pt>
                <c:pt idx="94">
                  <c:v>10.592172886534842</c:v>
                </c:pt>
                <c:pt idx="95">
                  <c:v>10.592172886534842</c:v>
                </c:pt>
                <c:pt idx="96">
                  <c:v>28.529542678201985</c:v>
                </c:pt>
                <c:pt idx="97">
                  <c:v>28.529542678201985</c:v>
                </c:pt>
                <c:pt idx="98">
                  <c:v>28.529542678201985</c:v>
                </c:pt>
                <c:pt idx="99">
                  <c:v>28.529542678201985</c:v>
                </c:pt>
                <c:pt idx="100">
                  <c:v>28.529542678201985</c:v>
                </c:pt>
                <c:pt idx="101">
                  <c:v>28.529542678201985</c:v>
                </c:pt>
                <c:pt idx="102">
                  <c:v>28.529542678201985</c:v>
                </c:pt>
                <c:pt idx="103">
                  <c:v>28.529542678201985</c:v>
                </c:pt>
                <c:pt idx="104">
                  <c:v>28.529542678201985</c:v>
                </c:pt>
                <c:pt idx="105">
                  <c:v>28.529542678201985</c:v>
                </c:pt>
                <c:pt idx="106">
                  <c:v>28.529542678201985</c:v>
                </c:pt>
                <c:pt idx="107">
                  <c:v>28.529542678201985</c:v>
                </c:pt>
                <c:pt idx="108">
                  <c:v>28.529542678201985</c:v>
                </c:pt>
                <c:pt idx="109">
                  <c:v>28.529542678201985</c:v>
                </c:pt>
                <c:pt idx="110">
                  <c:v>28.529542678201985</c:v>
                </c:pt>
                <c:pt idx="111">
                  <c:v>28.529542678201985</c:v>
                </c:pt>
                <c:pt idx="112">
                  <c:v>28.529542678201985</c:v>
                </c:pt>
                <c:pt idx="113">
                  <c:v>28.529542678201985</c:v>
                </c:pt>
                <c:pt idx="114">
                  <c:v>28.529542678201985</c:v>
                </c:pt>
                <c:pt idx="115">
                  <c:v>28.529542678201985</c:v>
                </c:pt>
                <c:pt idx="116">
                  <c:v>28.529542678201985</c:v>
                </c:pt>
                <c:pt idx="117">
                  <c:v>28.529542678201985</c:v>
                </c:pt>
                <c:pt idx="118">
                  <c:v>28.529542678201985</c:v>
                </c:pt>
                <c:pt idx="119">
                  <c:v>28.529542678201985</c:v>
                </c:pt>
                <c:pt idx="120">
                  <c:v>10.592172886534842</c:v>
                </c:pt>
                <c:pt idx="121">
                  <c:v>10.592172886534842</c:v>
                </c:pt>
                <c:pt idx="122">
                  <c:v>10.592172886534842</c:v>
                </c:pt>
                <c:pt idx="123">
                  <c:v>10.592172886534842</c:v>
                </c:pt>
                <c:pt idx="124">
                  <c:v>10.592172886534842</c:v>
                </c:pt>
                <c:pt idx="125">
                  <c:v>10.592172886534842</c:v>
                </c:pt>
                <c:pt idx="126">
                  <c:v>10.592172886534842</c:v>
                </c:pt>
                <c:pt idx="127">
                  <c:v>10.592172886534842</c:v>
                </c:pt>
                <c:pt idx="128">
                  <c:v>10.592172886534842</c:v>
                </c:pt>
                <c:pt idx="129">
                  <c:v>10.592172886534842</c:v>
                </c:pt>
                <c:pt idx="130">
                  <c:v>10.592172886534842</c:v>
                </c:pt>
                <c:pt idx="131">
                  <c:v>10.592172886534842</c:v>
                </c:pt>
                <c:pt idx="132">
                  <c:v>10.592172886534842</c:v>
                </c:pt>
                <c:pt idx="133">
                  <c:v>10.592172886534842</c:v>
                </c:pt>
                <c:pt idx="134">
                  <c:v>10.592172886534842</c:v>
                </c:pt>
                <c:pt idx="135">
                  <c:v>10.592172886534842</c:v>
                </c:pt>
                <c:pt idx="136">
                  <c:v>10.592172886534842</c:v>
                </c:pt>
                <c:pt idx="137">
                  <c:v>10.592172886534842</c:v>
                </c:pt>
                <c:pt idx="138">
                  <c:v>10.592172886534842</c:v>
                </c:pt>
                <c:pt idx="139">
                  <c:v>10.592172886534842</c:v>
                </c:pt>
                <c:pt idx="140">
                  <c:v>10.592172886534842</c:v>
                </c:pt>
                <c:pt idx="141">
                  <c:v>10.592172886534842</c:v>
                </c:pt>
                <c:pt idx="142">
                  <c:v>10.592172886534842</c:v>
                </c:pt>
                <c:pt idx="143">
                  <c:v>10.592172886534842</c:v>
                </c:pt>
                <c:pt idx="144">
                  <c:v>28.529542678201985</c:v>
                </c:pt>
                <c:pt idx="145">
                  <c:v>28.529542678201985</c:v>
                </c:pt>
                <c:pt idx="146">
                  <c:v>28.529542678201985</c:v>
                </c:pt>
                <c:pt idx="147">
                  <c:v>28.529542678201985</c:v>
                </c:pt>
                <c:pt idx="148">
                  <c:v>28.529542678201985</c:v>
                </c:pt>
                <c:pt idx="149">
                  <c:v>28.529542678201985</c:v>
                </c:pt>
                <c:pt idx="150">
                  <c:v>28.529542678201985</c:v>
                </c:pt>
                <c:pt idx="151">
                  <c:v>28.529542678201985</c:v>
                </c:pt>
                <c:pt idx="152">
                  <c:v>28.529542678201985</c:v>
                </c:pt>
                <c:pt idx="153">
                  <c:v>28.529542678201985</c:v>
                </c:pt>
                <c:pt idx="154">
                  <c:v>28.529542678201985</c:v>
                </c:pt>
                <c:pt idx="155">
                  <c:v>28.529542678201985</c:v>
                </c:pt>
                <c:pt idx="156">
                  <c:v>28.529542678201985</c:v>
                </c:pt>
                <c:pt idx="157">
                  <c:v>28.529542678201985</c:v>
                </c:pt>
                <c:pt idx="158">
                  <c:v>28.529542678201985</c:v>
                </c:pt>
                <c:pt idx="159">
                  <c:v>28.529542678201985</c:v>
                </c:pt>
                <c:pt idx="160">
                  <c:v>28.529542678201985</c:v>
                </c:pt>
                <c:pt idx="161">
                  <c:v>28.529542678201985</c:v>
                </c:pt>
                <c:pt idx="162">
                  <c:v>28.529542678201985</c:v>
                </c:pt>
                <c:pt idx="163">
                  <c:v>28.529542678201985</c:v>
                </c:pt>
                <c:pt idx="164">
                  <c:v>28.529542678201985</c:v>
                </c:pt>
                <c:pt idx="165">
                  <c:v>28.529542678201985</c:v>
                </c:pt>
                <c:pt idx="166">
                  <c:v>28.529542678201985</c:v>
                </c:pt>
                <c:pt idx="167">
                  <c:v>28.529542678201985</c:v>
                </c:pt>
                <c:pt idx="168">
                  <c:v>10.592172886534842</c:v>
                </c:pt>
                <c:pt idx="169">
                  <c:v>10.592172886534842</c:v>
                </c:pt>
                <c:pt idx="170">
                  <c:v>10.592172886534842</c:v>
                </c:pt>
                <c:pt idx="171">
                  <c:v>10.592172886534842</c:v>
                </c:pt>
                <c:pt idx="172">
                  <c:v>10.592172886534842</c:v>
                </c:pt>
                <c:pt idx="173">
                  <c:v>10.592172886534842</c:v>
                </c:pt>
                <c:pt idx="174">
                  <c:v>10.592172886534842</c:v>
                </c:pt>
                <c:pt idx="175">
                  <c:v>10.592172886534842</c:v>
                </c:pt>
                <c:pt idx="176">
                  <c:v>10.592172886534842</c:v>
                </c:pt>
                <c:pt idx="177">
                  <c:v>10.592172886534842</c:v>
                </c:pt>
                <c:pt idx="178">
                  <c:v>10.592172886534842</c:v>
                </c:pt>
                <c:pt idx="179">
                  <c:v>10.592172886534842</c:v>
                </c:pt>
                <c:pt idx="180">
                  <c:v>10.592172886534842</c:v>
                </c:pt>
                <c:pt idx="181">
                  <c:v>10.592172886534842</c:v>
                </c:pt>
                <c:pt idx="182">
                  <c:v>10.592172886534842</c:v>
                </c:pt>
                <c:pt idx="183">
                  <c:v>10.592172886534842</c:v>
                </c:pt>
                <c:pt idx="184">
                  <c:v>10.592172886534842</c:v>
                </c:pt>
                <c:pt idx="185">
                  <c:v>10.592172886534842</c:v>
                </c:pt>
                <c:pt idx="186">
                  <c:v>10.592172886534842</c:v>
                </c:pt>
                <c:pt idx="187">
                  <c:v>10.592172886534842</c:v>
                </c:pt>
                <c:pt idx="188">
                  <c:v>10.592172886534842</c:v>
                </c:pt>
                <c:pt idx="189">
                  <c:v>10.592172886534842</c:v>
                </c:pt>
                <c:pt idx="190">
                  <c:v>10.592172886534842</c:v>
                </c:pt>
                <c:pt idx="191">
                  <c:v>10.592172886534842</c:v>
                </c:pt>
                <c:pt idx="192">
                  <c:v>28.529542678201985</c:v>
                </c:pt>
                <c:pt idx="193">
                  <c:v>28.529542678201985</c:v>
                </c:pt>
                <c:pt idx="194">
                  <c:v>28.529542678201985</c:v>
                </c:pt>
                <c:pt idx="195">
                  <c:v>28.529542678201985</c:v>
                </c:pt>
                <c:pt idx="196">
                  <c:v>28.529542678201985</c:v>
                </c:pt>
                <c:pt idx="197">
                  <c:v>28.529542678201985</c:v>
                </c:pt>
                <c:pt idx="198">
                  <c:v>28.529542678201985</c:v>
                </c:pt>
                <c:pt idx="199">
                  <c:v>28.529542678201985</c:v>
                </c:pt>
                <c:pt idx="200">
                  <c:v>28.529542678201985</c:v>
                </c:pt>
                <c:pt idx="201">
                  <c:v>28.529542678201985</c:v>
                </c:pt>
                <c:pt idx="202">
                  <c:v>28.529542678201985</c:v>
                </c:pt>
                <c:pt idx="203">
                  <c:v>28.529542678201985</c:v>
                </c:pt>
                <c:pt idx="204">
                  <c:v>28.529542678201985</c:v>
                </c:pt>
                <c:pt idx="205">
                  <c:v>28.529542678201985</c:v>
                </c:pt>
                <c:pt idx="206">
                  <c:v>28.529542678201985</c:v>
                </c:pt>
                <c:pt idx="207">
                  <c:v>28.529542678201985</c:v>
                </c:pt>
                <c:pt idx="208">
                  <c:v>28.529542678201985</c:v>
                </c:pt>
                <c:pt idx="209">
                  <c:v>28.529542678201985</c:v>
                </c:pt>
                <c:pt idx="210">
                  <c:v>28.529542678201985</c:v>
                </c:pt>
                <c:pt idx="211">
                  <c:v>28.529542678201985</c:v>
                </c:pt>
                <c:pt idx="212">
                  <c:v>28.529542678201985</c:v>
                </c:pt>
                <c:pt idx="213">
                  <c:v>28.529542678201985</c:v>
                </c:pt>
                <c:pt idx="214">
                  <c:v>28.529542678201985</c:v>
                </c:pt>
                <c:pt idx="215">
                  <c:v>28.529542678201985</c:v>
                </c:pt>
                <c:pt idx="216">
                  <c:v>10.592172886534842</c:v>
                </c:pt>
                <c:pt idx="217">
                  <c:v>10.592172886534842</c:v>
                </c:pt>
                <c:pt idx="218">
                  <c:v>10.592172886534842</c:v>
                </c:pt>
                <c:pt idx="219">
                  <c:v>10.592172886534842</c:v>
                </c:pt>
                <c:pt idx="220">
                  <c:v>10.592172886534842</c:v>
                </c:pt>
                <c:pt idx="221">
                  <c:v>10.592172886534842</c:v>
                </c:pt>
                <c:pt idx="222">
                  <c:v>10.592172886534842</c:v>
                </c:pt>
                <c:pt idx="223">
                  <c:v>10.592172886534842</c:v>
                </c:pt>
                <c:pt idx="224">
                  <c:v>10.592172886534842</c:v>
                </c:pt>
                <c:pt idx="225">
                  <c:v>10.592172886534842</c:v>
                </c:pt>
                <c:pt idx="226">
                  <c:v>10.592172886534842</c:v>
                </c:pt>
                <c:pt idx="227">
                  <c:v>10.592172886534842</c:v>
                </c:pt>
                <c:pt idx="228">
                  <c:v>10.592172886534842</c:v>
                </c:pt>
                <c:pt idx="229">
                  <c:v>10.592172886534842</c:v>
                </c:pt>
                <c:pt idx="230">
                  <c:v>10.592172886534842</c:v>
                </c:pt>
                <c:pt idx="231">
                  <c:v>10.592172886534842</c:v>
                </c:pt>
                <c:pt idx="232">
                  <c:v>10.592172886534842</c:v>
                </c:pt>
                <c:pt idx="233">
                  <c:v>10.592172886534842</c:v>
                </c:pt>
                <c:pt idx="234">
                  <c:v>10.592172886534842</c:v>
                </c:pt>
                <c:pt idx="235">
                  <c:v>10.592172886534842</c:v>
                </c:pt>
                <c:pt idx="236">
                  <c:v>10.592172886534842</c:v>
                </c:pt>
                <c:pt idx="237">
                  <c:v>10.592172886534842</c:v>
                </c:pt>
                <c:pt idx="238">
                  <c:v>10.592172886534842</c:v>
                </c:pt>
                <c:pt idx="239">
                  <c:v>10.592172886534842</c:v>
                </c:pt>
                <c:pt idx="240">
                  <c:v>28.529542678201985</c:v>
                </c:pt>
                <c:pt idx="241">
                  <c:v>28.529542678201985</c:v>
                </c:pt>
                <c:pt idx="242">
                  <c:v>28.529542678201985</c:v>
                </c:pt>
                <c:pt idx="243">
                  <c:v>28.529542678201985</c:v>
                </c:pt>
                <c:pt idx="244">
                  <c:v>28.529542678201985</c:v>
                </c:pt>
                <c:pt idx="245">
                  <c:v>28.529542678201985</c:v>
                </c:pt>
                <c:pt idx="246">
                  <c:v>28.529542678201985</c:v>
                </c:pt>
                <c:pt idx="247">
                  <c:v>28.529542678201985</c:v>
                </c:pt>
                <c:pt idx="248">
                  <c:v>28.529542678201985</c:v>
                </c:pt>
                <c:pt idx="249">
                  <c:v>28.529542678201985</c:v>
                </c:pt>
                <c:pt idx="250">
                  <c:v>28.529542678201985</c:v>
                </c:pt>
                <c:pt idx="251">
                  <c:v>28.529542678201985</c:v>
                </c:pt>
                <c:pt idx="252">
                  <c:v>28.529542678201985</c:v>
                </c:pt>
                <c:pt idx="253">
                  <c:v>28.529542678201985</c:v>
                </c:pt>
                <c:pt idx="254">
                  <c:v>28.529542678201985</c:v>
                </c:pt>
                <c:pt idx="255">
                  <c:v>28.529542678201985</c:v>
                </c:pt>
                <c:pt idx="256">
                  <c:v>28.529542678201985</c:v>
                </c:pt>
                <c:pt idx="257">
                  <c:v>28.529542678201985</c:v>
                </c:pt>
                <c:pt idx="258">
                  <c:v>28.529542678201985</c:v>
                </c:pt>
                <c:pt idx="259">
                  <c:v>28.529542678201985</c:v>
                </c:pt>
                <c:pt idx="260">
                  <c:v>28.529542678201985</c:v>
                </c:pt>
                <c:pt idx="261">
                  <c:v>28.529542678201985</c:v>
                </c:pt>
                <c:pt idx="262">
                  <c:v>28.529542678201985</c:v>
                </c:pt>
                <c:pt idx="263">
                  <c:v>28.529542678201985</c:v>
                </c:pt>
                <c:pt idx="264">
                  <c:v>10.592172886534842</c:v>
                </c:pt>
                <c:pt idx="265">
                  <c:v>10.592172886534842</c:v>
                </c:pt>
                <c:pt idx="266">
                  <c:v>10.592172886534842</c:v>
                </c:pt>
                <c:pt idx="267">
                  <c:v>10.592172886534842</c:v>
                </c:pt>
                <c:pt idx="268">
                  <c:v>10.592172886534842</c:v>
                </c:pt>
                <c:pt idx="269">
                  <c:v>10.592172886534842</c:v>
                </c:pt>
                <c:pt idx="270">
                  <c:v>10.592172886534842</c:v>
                </c:pt>
                <c:pt idx="271">
                  <c:v>10.592172886534842</c:v>
                </c:pt>
                <c:pt idx="272">
                  <c:v>10.592172886534842</c:v>
                </c:pt>
                <c:pt idx="273">
                  <c:v>10.592172886534842</c:v>
                </c:pt>
                <c:pt idx="274">
                  <c:v>10.592172886534842</c:v>
                </c:pt>
                <c:pt idx="275">
                  <c:v>10.592172886534842</c:v>
                </c:pt>
                <c:pt idx="276">
                  <c:v>10.592172886534842</c:v>
                </c:pt>
                <c:pt idx="277">
                  <c:v>10.592172886534842</c:v>
                </c:pt>
                <c:pt idx="278">
                  <c:v>10.592172886534842</c:v>
                </c:pt>
                <c:pt idx="279">
                  <c:v>10.592172886534842</c:v>
                </c:pt>
                <c:pt idx="280">
                  <c:v>10.592172886534842</c:v>
                </c:pt>
                <c:pt idx="281">
                  <c:v>10.592172886534842</c:v>
                </c:pt>
                <c:pt idx="282">
                  <c:v>10.592172886534842</c:v>
                </c:pt>
                <c:pt idx="283">
                  <c:v>10.592172886534842</c:v>
                </c:pt>
                <c:pt idx="284">
                  <c:v>10.592172886534842</c:v>
                </c:pt>
                <c:pt idx="285">
                  <c:v>10.592172886534842</c:v>
                </c:pt>
                <c:pt idx="286">
                  <c:v>10.592172886534842</c:v>
                </c:pt>
                <c:pt idx="287">
                  <c:v>10.592172886534842</c:v>
                </c:pt>
                <c:pt idx="288">
                  <c:v>31.595227595558157</c:v>
                </c:pt>
                <c:pt idx="289">
                  <c:v>31.595227595558157</c:v>
                </c:pt>
                <c:pt idx="290">
                  <c:v>31.595227595558157</c:v>
                </c:pt>
                <c:pt idx="291">
                  <c:v>31.595227595558157</c:v>
                </c:pt>
                <c:pt idx="292">
                  <c:v>31.595227595558157</c:v>
                </c:pt>
                <c:pt idx="293">
                  <c:v>31.595227595558157</c:v>
                </c:pt>
                <c:pt idx="294">
                  <c:v>31.595227595558157</c:v>
                </c:pt>
                <c:pt idx="295">
                  <c:v>31.595227595558157</c:v>
                </c:pt>
                <c:pt idx="296">
                  <c:v>31.595227595558157</c:v>
                </c:pt>
                <c:pt idx="297">
                  <c:v>31.595227595558157</c:v>
                </c:pt>
                <c:pt idx="298">
                  <c:v>31.595227595558157</c:v>
                </c:pt>
                <c:pt idx="299">
                  <c:v>31.595227595558157</c:v>
                </c:pt>
                <c:pt idx="300">
                  <c:v>31.595227595558157</c:v>
                </c:pt>
                <c:pt idx="301">
                  <c:v>31.595227595558157</c:v>
                </c:pt>
                <c:pt idx="302">
                  <c:v>31.595227595558157</c:v>
                </c:pt>
                <c:pt idx="303">
                  <c:v>31.595227595558157</c:v>
                </c:pt>
                <c:pt idx="304">
                  <c:v>31.595227595558157</c:v>
                </c:pt>
                <c:pt idx="305">
                  <c:v>31.595227595558157</c:v>
                </c:pt>
                <c:pt idx="306">
                  <c:v>31.595227595558157</c:v>
                </c:pt>
                <c:pt idx="307">
                  <c:v>31.595227595558157</c:v>
                </c:pt>
                <c:pt idx="308">
                  <c:v>31.595227595558157</c:v>
                </c:pt>
                <c:pt idx="309">
                  <c:v>31.595227595558157</c:v>
                </c:pt>
                <c:pt idx="310">
                  <c:v>31.595227595558157</c:v>
                </c:pt>
                <c:pt idx="311">
                  <c:v>31.595227595558157</c:v>
                </c:pt>
                <c:pt idx="312">
                  <c:v>13.657857803891012</c:v>
                </c:pt>
                <c:pt idx="313">
                  <c:v>13.657857803891012</c:v>
                </c:pt>
                <c:pt idx="314">
                  <c:v>13.657857803891012</c:v>
                </c:pt>
                <c:pt idx="315">
                  <c:v>13.657857803891012</c:v>
                </c:pt>
                <c:pt idx="316">
                  <c:v>13.657857803891012</c:v>
                </c:pt>
                <c:pt idx="317">
                  <c:v>13.657857803891012</c:v>
                </c:pt>
                <c:pt idx="318">
                  <c:v>13.657857803891012</c:v>
                </c:pt>
                <c:pt idx="319">
                  <c:v>13.657857803891012</c:v>
                </c:pt>
                <c:pt idx="320">
                  <c:v>13.657857803891012</c:v>
                </c:pt>
                <c:pt idx="321">
                  <c:v>13.657857803891012</c:v>
                </c:pt>
                <c:pt idx="322">
                  <c:v>13.657857803891012</c:v>
                </c:pt>
                <c:pt idx="323">
                  <c:v>13.657857803891012</c:v>
                </c:pt>
                <c:pt idx="324">
                  <c:v>13.657857803891012</c:v>
                </c:pt>
                <c:pt idx="325">
                  <c:v>13.657857803891012</c:v>
                </c:pt>
                <c:pt idx="326">
                  <c:v>13.657857803891012</c:v>
                </c:pt>
                <c:pt idx="327">
                  <c:v>13.657857803891012</c:v>
                </c:pt>
                <c:pt idx="328">
                  <c:v>13.657857803891012</c:v>
                </c:pt>
                <c:pt idx="329">
                  <c:v>13.657857803891012</c:v>
                </c:pt>
                <c:pt idx="330">
                  <c:v>13.657857803891012</c:v>
                </c:pt>
                <c:pt idx="331">
                  <c:v>13.657857803891012</c:v>
                </c:pt>
                <c:pt idx="332">
                  <c:v>13.657857803891012</c:v>
                </c:pt>
                <c:pt idx="333">
                  <c:v>13.657857803891012</c:v>
                </c:pt>
                <c:pt idx="334">
                  <c:v>13.657857803891012</c:v>
                </c:pt>
                <c:pt idx="335">
                  <c:v>13.657857803891012</c:v>
                </c:pt>
                <c:pt idx="336">
                  <c:v>31.595227595558157</c:v>
                </c:pt>
                <c:pt idx="337">
                  <c:v>31.595227595558157</c:v>
                </c:pt>
                <c:pt idx="338">
                  <c:v>31.595227595558157</c:v>
                </c:pt>
                <c:pt idx="339">
                  <c:v>31.595227595558157</c:v>
                </c:pt>
                <c:pt idx="340">
                  <c:v>31.595227595558157</c:v>
                </c:pt>
                <c:pt idx="341">
                  <c:v>31.595227595558157</c:v>
                </c:pt>
                <c:pt idx="342">
                  <c:v>31.595227595558157</c:v>
                </c:pt>
                <c:pt idx="343">
                  <c:v>31.595227595558157</c:v>
                </c:pt>
                <c:pt idx="344">
                  <c:v>31.595227595558157</c:v>
                </c:pt>
                <c:pt idx="345">
                  <c:v>31.595227595558157</c:v>
                </c:pt>
                <c:pt idx="346">
                  <c:v>31.595227595558157</c:v>
                </c:pt>
                <c:pt idx="347">
                  <c:v>31.595227595558157</c:v>
                </c:pt>
                <c:pt idx="348">
                  <c:v>31.595227595558157</c:v>
                </c:pt>
                <c:pt idx="349">
                  <c:v>31.595227595558157</c:v>
                </c:pt>
                <c:pt idx="350">
                  <c:v>31.595227595558157</c:v>
                </c:pt>
                <c:pt idx="351">
                  <c:v>31.595227595558157</c:v>
                </c:pt>
                <c:pt idx="352">
                  <c:v>31.595227595558157</c:v>
                </c:pt>
                <c:pt idx="353">
                  <c:v>31.595227595558157</c:v>
                </c:pt>
                <c:pt idx="354">
                  <c:v>31.595227595558157</c:v>
                </c:pt>
                <c:pt idx="355">
                  <c:v>31.595227595558157</c:v>
                </c:pt>
                <c:pt idx="356">
                  <c:v>31.595227595558157</c:v>
                </c:pt>
                <c:pt idx="357">
                  <c:v>31.595227595558157</c:v>
                </c:pt>
                <c:pt idx="358">
                  <c:v>31.595227595558157</c:v>
                </c:pt>
                <c:pt idx="359">
                  <c:v>31.595227595558157</c:v>
                </c:pt>
                <c:pt idx="360">
                  <c:v>13.657857803891012</c:v>
                </c:pt>
                <c:pt idx="361">
                  <c:v>13.657857803891012</c:v>
                </c:pt>
                <c:pt idx="362">
                  <c:v>13.657857803891012</c:v>
                </c:pt>
                <c:pt idx="363">
                  <c:v>13.657857803891012</c:v>
                </c:pt>
                <c:pt idx="364">
                  <c:v>13.657857803891012</c:v>
                </c:pt>
                <c:pt idx="365">
                  <c:v>13.657857803891012</c:v>
                </c:pt>
                <c:pt idx="366">
                  <c:v>13.657857803891012</c:v>
                </c:pt>
                <c:pt idx="367">
                  <c:v>13.657857803891012</c:v>
                </c:pt>
                <c:pt idx="368">
                  <c:v>13.657857803891012</c:v>
                </c:pt>
                <c:pt idx="369">
                  <c:v>13.657857803891012</c:v>
                </c:pt>
                <c:pt idx="370">
                  <c:v>13.657857803891012</c:v>
                </c:pt>
                <c:pt idx="371">
                  <c:v>13.657857803891012</c:v>
                </c:pt>
                <c:pt idx="372">
                  <c:v>13.657857803891012</c:v>
                </c:pt>
                <c:pt idx="373">
                  <c:v>13.657857803891012</c:v>
                </c:pt>
                <c:pt idx="374">
                  <c:v>13.657857803891012</c:v>
                </c:pt>
                <c:pt idx="375">
                  <c:v>13.657857803891012</c:v>
                </c:pt>
                <c:pt idx="376">
                  <c:v>13.657857803891012</c:v>
                </c:pt>
                <c:pt idx="377">
                  <c:v>13.657857803891012</c:v>
                </c:pt>
                <c:pt idx="378">
                  <c:v>13.657857803891012</c:v>
                </c:pt>
                <c:pt idx="379">
                  <c:v>13.657857803891012</c:v>
                </c:pt>
                <c:pt idx="380">
                  <c:v>13.657857803891012</c:v>
                </c:pt>
                <c:pt idx="381">
                  <c:v>13.657857803891012</c:v>
                </c:pt>
                <c:pt idx="382">
                  <c:v>13.657857803891012</c:v>
                </c:pt>
                <c:pt idx="383">
                  <c:v>13.657857803891012</c:v>
                </c:pt>
                <c:pt idx="384">
                  <c:v>31.595227595558157</c:v>
                </c:pt>
                <c:pt idx="385">
                  <c:v>31.595227595558157</c:v>
                </c:pt>
                <c:pt idx="386">
                  <c:v>31.595227595558157</c:v>
                </c:pt>
                <c:pt idx="387">
                  <c:v>31.595227595558157</c:v>
                </c:pt>
                <c:pt idx="388">
                  <c:v>31.595227595558157</c:v>
                </c:pt>
                <c:pt idx="389">
                  <c:v>31.595227595558157</c:v>
                </c:pt>
                <c:pt idx="390">
                  <c:v>31.595227595558157</c:v>
                </c:pt>
                <c:pt idx="391">
                  <c:v>31.595227595558157</c:v>
                </c:pt>
                <c:pt idx="392">
                  <c:v>31.595227595558157</c:v>
                </c:pt>
                <c:pt idx="393">
                  <c:v>31.595227595558157</c:v>
                </c:pt>
                <c:pt idx="394">
                  <c:v>31.595227595558157</c:v>
                </c:pt>
                <c:pt idx="395">
                  <c:v>31.595227595558157</c:v>
                </c:pt>
                <c:pt idx="396">
                  <c:v>31.595227595558157</c:v>
                </c:pt>
                <c:pt idx="397">
                  <c:v>31.595227595558157</c:v>
                </c:pt>
                <c:pt idx="398">
                  <c:v>31.595227595558157</c:v>
                </c:pt>
                <c:pt idx="399">
                  <c:v>31.595227595558157</c:v>
                </c:pt>
                <c:pt idx="400">
                  <c:v>31.595227595558157</c:v>
                </c:pt>
                <c:pt idx="401">
                  <c:v>31.595227595558157</c:v>
                </c:pt>
                <c:pt idx="402">
                  <c:v>31.595227595558157</c:v>
                </c:pt>
                <c:pt idx="403">
                  <c:v>31.595227595558157</c:v>
                </c:pt>
                <c:pt idx="404">
                  <c:v>31.595227595558157</c:v>
                </c:pt>
                <c:pt idx="405">
                  <c:v>31.595227595558157</c:v>
                </c:pt>
                <c:pt idx="406">
                  <c:v>31.595227595558157</c:v>
                </c:pt>
                <c:pt idx="407">
                  <c:v>31.595227595558157</c:v>
                </c:pt>
                <c:pt idx="408">
                  <c:v>13.657857803891012</c:v>
                </c:pt>
                <c:pt idx="409">
                  <c:v>13.657857803891012</c:v>
                </c:pt>
                <c:pt idx="410">
                  <c:v>13.657857803891012</c:v>
                </c:pt>
                <c:pt idx="411">
                  <c:v>13.657857803891012</c:v>
                </c:pt>
                <c:pt idx="412">
                  <c:v>13.657857803891012</c:v>
                </c:pt>
                <c:pt idx="413">
                  <c:v>13.657857803891012</c:v>
                </c:pt>
                <c:pt idx="414">
                  <c:v>13.657857803891012</c:v>
                </c:pt>
                <c:pt idx="415">
                  <c:v>13.657857803891012</c:v>
                </c:pt>
                <c:pt idx="416">
                  <c:v>13.657857803891012</c:v>
                </c:pt>
                <c:pt idx="417">
                  <c:v>13.657857803891012</c:v>
                </c:pt>
                <c:pt idx="418">
                  <c:v>13.657857803891012</c:v>
                </c:pt>
                <c:pt idx="419">
                  <c:v>13.657857803891012</c:v>
                </c:pt>
                <c:pt idx="420">
                  <c:v>13.657857803891012</c:v>
                </c:pt>
                <c:pt idx="421">
                  <c:v>13.657857803891012</c:v>
                </c:pt>
                <c:pt idx="422">
                  <c:v>13.657857803891012</c:v>
                </c:pt>
                <c:pt idx="423">
                  <c:v>13.657857803891012</c:v>
                </c:pt>
                <c:pt idx="424">
                  <c:v>13.657857803891012</c:v>
                </c:pt>
                <c:pt idx="425">
                  <c:v>13.657857803891012</c:v>
                </c:pt>
                <c:pt idx="426">
                  <c:v>13.657857803891012</c:v>
                </c:pt>
                <c:pt idx="427">
                  <c:v>13.657857803891012</c:v>
                </c:pt>
                <c:pt idx="428">
                  <c:v>13.657857803891012</c:v>
                </c:pt>
                <c:pt idx="429">
                  <c:v>13.657857803891012</c:v>
                </c:pt>
                <c:pt idx="430">
                  <c:v>13.657857803891012</c:v>
                </c:pt>
                <c:pt idx="431">
                  <c:v>13.657857803891012</c:v>
                </c:pt>
                <c:pt idx="432">
                  <c:v>31.595227595558157</c:v>
                </c:pt>
                <c:pt idx="433">
                  <c:v>31.595227595558157</c:v>
                </c:pt>
                <c:pt idx="434">
                  <c:v>31.595227595558157</c:v>
                </c:pt>
                <c:pt idx="435">
                  <c:v>31.595227595558157</c:v>
                </c:pt>
                <c:pt idx="436">
                  <c:v>31.595227595558157</c:v>
                </c:pt>
                <c:pt idx="437">
                  <c:v>31.595227595558157</c:v>
                </c:pt>
                <c:pt idx="438">
                  <c:v>31.595227595558157</c:v>
                </c:pt>
                <c:pt idx="439">
                  <c:v>31.595227595558157</c:v>
                </c:pt>
                <c:pt idx="440">
                  <c:v>31.595227595558157</c:v>
                </c:pt>
                <c:pt idx="441">
                  <c:v>31.595227595558157</c:v>
                </c:pt>
                <c:pt idx="442">
                  <c:v>31.595227595558157</c:v>
                </c:pt>
                <c:pt idx="443">
                  <c:v>31.595227595558157</c:v>
                </c:pt>
                <c:pt idx="444">
                  <c:v>31.595227595558157</c:v>
                </c:pt>
                <c:pt idx="445">
                  <c:v>31.595227595558157</c:v>
                </c:pt>
                <c:pt idx="446">
                  <c:v>31.595227595558157</c:v>
                </c:pt>
                <c:pt idx="447">
                  <c:v>31.595227595558157</c:v>
                </c:pt>
                <c:pt idx="448">
                  <c:v>31.595227595558157</c:v>
                </c:pt>
                <c:pt idx="449">
                  <c:v>31.595227595558157</c:v>
                </c:pt>
                <c:pt idx="450">
                  <c:v>31.595227595558157</c:v>
                </c:pt>
                <c:pt idx="451">
                  <c:v>31.595227595558157</c:v>
                </c:pt>
                <c:pt idx="452">
                  <c:v>31.595227595558157</c:v>
                </c:pt>
                <c:pt idx="453">
                  <c:v>31.595227595558157</c:v>
                </c:pt>
                <c:pt idx="454">
                  <c:v>31.595227595558157</c:v>
                </c:pt>
                <c:pt idx="455">
                  <c:v>31.595227595558157</c:v>
                </c:pt>
                <c:pt idx="456">
                  <c:v>13.657857803891012</c:v>
                </c:pt>
                <c:pt idx="457">
                  <c:v>13.657857803891012</c:v>
                </c:pt>
                <c:pt idx="458">
                  <c:v>13.657857803891012</c:v>
                </c:pt>
                <c:pt idx="459">
                  <c:v>13.657857803891012</c:v>
                </c:pt>
                <c:pt idx="460">
                  <c:v>13.657857803891012</c:v>
                </c:pt>
                <c:pt idx="461">
                  <c:v>13.657857803891012</c:v>
                </c:pt>
                <c:pt idx="462">
                  <c:v>13.657857803891012</c:v>
                </c:pt>
                <c:pt idx="463">
                  <c:v>13.657857803891012</c:v>
                </c:pt>
                <c:pt idx="464">
                  <c:v>13.657857803891012</c:v>
                </c:pt>
                <c:pt idx="465">
                  <c:v>13.657857803891012</c:v>
                </c:pt>
                <c:pt idx="466">
                  <c:v>13.657857803891012</c:v>
                </c:pt>
                <c:pt idx="467">
                  <c:v>13.657857803891012</c:v>
                </c:pt>
                <c:pt idx="468">
                  <c:v>13.657857803891012</c:v>
                </c:pt>
                <c:pt idx="469">
                  <c:v>13.657857803891012</c:v>
                </c:pt>
                <c:pt idx="470">
                  <c:v>13.657857803891012</c:v>
                </c:pt>
                <c:pt idx="471">
                  <c:v>13.657857803891012</c:v>
                </c:pt>
                <c:pt idx="472">
                  <c:v>13.657857803891012</c:v>
                </c:pt>
                <c:pt idx="473">
                  <c:v>13.657857803891012</c:v>
                </c:pt>
                <c:pt idx="474">
                  <c:v>13.657857803891012</c:v>
                </c:pt>
                <c:pt idx="475">
                  <c:v>13.657857803891012</c:v>
                </c:pt>
                <c:pt idx="476">
                  <c:v>13.657857803891012</c:v>
                </c:pt>
                <c:pt idx="477">
                  <c:v>13.657857803891012</c:v>
                </c:pt>
                <c:pt idx="478">
                  <c:v>13.657857803891012</c:v>
                </c:pt>
                <c:pt idx="479">
                  <c:v>13.657857803891012</c:v>
                </c:pt>
                <c:pt idx="480">
                  <c:v>31.595227595558157</c:v>
                </c:pt>
                <c:pt idx="481">
                  <c:v>31.595227595558157</c:v>
                </c:pt>
                <c:pt idx="482">
                  <c:v>31.595227595558157</c:v>
                </c:pt>
                <c:pt idx="483">
                  <c:v>31.595227595558157</c:v>
                </c:pt>
                <c:pt idx="484">
                  <c:v>31.595227595558157</c:v>
                </c:pt>
                <c:pt idx="485">
                  <c:v>31.595227595558157</c:v>
                </c:pt>
                <c:pt idx="486">
                  <c:v>31.595227595558157</c:v>
                </c:pt>
                <c:pt idx="487">
                  <c:v>31.595227595558157</c:v>
                </c:pt>
                <c:pt idx="488">
                  <c:v>31.595227595558157</c:v>
                </c:pt>
                <c:pt idx="489">
                  <c:v>31.595227595558157</c:v>
                </c:pt>
                <c:pt idx="490">
                  <c:v>31.595227595558157</c:v>
                </c:pt>
                <c:pt idx="491">
                  <c:v>31.595227595558157</c:v>
                </c:pt>
                <c:pt idx="492">
                  <c:v>31.595227595558157</c:v>
                </c:pt>
                <c:pt idx="493">
                  <c:v>31.595227595558157</c:v>
                </c:pt>
                <c:pt idx="494">
                  <c:v>31.595227595558157</c:v>
                </c:pt>
                <c:pt idx="495">
                  <c:v>31.595227595558157</c:v>
                </c:pt>
                <c:pt idx="496">
                  <c:v>31.595227595558157</c:v>
                </c:pt>
                <c:pt idx="497">
                  <c:v>31.595227595558157</c:v>
                </c:pt>
                <c:pt idx="498">
                  <c:v>31.595227595558157</c:v>
                </c:pt>
                <c:pt idx="499">
                  <c:v>31.595227595558157</c:v>
                </c:pt>
                <c:pt idx="500">
                  <c:v>31.595227595558157</c:v>
                </c:pt>
                <c:pt idx="501">
                  <c:v>31.595227595558157</c:v>
                </c:pt>
                <c:pt idx="502">
                  <c:v>31.595227595558157</c:v>
                </c:pt>
                <c:pt idx="503">
                  <c:v>31.595227595558157</c:v>
                </c:pt>
                <c:pt idx="504">
                  <c:v>13.657857803891012</c:v>
                </c:pt>
                <c:pt idx="505">
                  <c:v>13.657857803891012</c:v>
                </c:pt>
                <c:pt idx="506">
                  <c:v>13.657857803891012</c:v>
                </c:pt>
                <c:pt idx="507">
                  <c:v>13.657857803891012</c:v>
                </c:pt>
                <c:pt idx="508">
                  <c:v>13.657857803891012</c:v>
                </c:pt>
                <c:pt idx="509">
                  <c:v>13.657857803891012</c:v>
                </c:pt>
                <c:pt idx="510">
                  <c:v>13.657857803891012</c:v>
                </c:pt>
                <c:pt idx="511">
                  <c:v>13.657857803891012</c:v>
                </c:pt>
                <c:pt idx="512">
                  <c:v>13.657857803891012</c:v>
                </c:pt>
                <c:pt idx="513">
                  <c:v>13.657857803891012</c:v>
                </c:pt>
                <c:pt idx="514">
                  <c:v>13.657857803891012</c:v>
                </c:pt>
                <c:pt idx="515">
                  <c:v>13.657857803891012</c:v>
                </c:pt>
                <c:pt idx="516">
                  <c:v>13.657857803891012</c:v>
                </c:pt>
                <c:pt idx="517">
                  <c:v>13.657857803891012</c:v>
                </c:pt>
                <c:pt idx="518">
                  <c:v>13.657857803891012</c:v>
                </c:pt>
                <c:pt idx="519">
                  <c:v>13.657857803891012</c:v>
                </c:pt>
                <c:pt idx="520">
                  <c:v>13.657857803891012</c:v>
                </c:pt>
                <c:pt idx="521">
                  <c:v>13.657857803891012</c:v>
                </c:pt>
                <c:pt idx="522">
                  <c:v>13.657857803891012</c:v>
                </c:pt>
                <c:pt idx="523">
                  <c:v>13.657857803891012</c:v>
                </c:pt>
                <c:pt idx="524">
                  <c:v>13.657857803891012</c:v>
                </c:pt>
                <c:pt idx="525">
                  <c:v>13.657857803891012</c:v>
                </c:pt>
                <c:pt idx="526">
                  <c:v>13.657857803891012</c:v>
                </c:pt>
                <c:pt idx="527">
                  <c:v>13.657857803891012</c:v>
                </c:pt>
                <c:pt idx="528">
                  <c:v>34.660912512914329</c:v>
                </c:pt>
                <c:pt idx="529">
                  <c:v>34.660912512914329</c:v>
                </c:pt>
                <c:pt idx="530">
                  <c:v>34.660912512914329</c:v>
                </c:pt>
                <c:pt idx="531">
                  <c:v>34.660912512914329</c:v>
                </c:pt>
                <c:pt idx="532">
                  <c:v>34.660912512914329</c:v>
                </c:pt>
                <c:pt idx="533">
                  <c:v>34.660912512914329</c:v>
                </c:pt>
                <c:pt idx="534">
                  <c:v>34.660912512914329</c:v>
                </c:pt>
                <c:pt idx="535">
                  <c:v>34.660912512914329</c:v>
                </c:pt>
                <c:pt idx="536">
                  <c:v>34.660912512914329</c:v>
                </c:pt>
                <c:pt idx="537">
                  <c:v>34.660912512914329</c:v>
                </c:pt>
                <c:pt idx="538">
                  <c:v>34.660912512914329</c:v>
                </c:pt>
                <c:pt idx="539">
                  <c:v>34.660912512914329</c:v>
                </c:pt>
                <c:pt idx="540">
                  <c:v>34.660912512914329</c:v>
                </c:pt>
                <c:pt idx="541">
                  <c:v>34.660912512914329</c:v>
                </c:pt>
                <c:pt idx="542">
                  <c:v>34.660912512914329</c:v>
                </c:pt>
                <c:pt idx="543">
                  <c:v>34.660912512914329</c:v>
                </c:pt>
                <c:pt idx="544">
                  <c:v>34.660912512914329</c:v>
                </c:pt>
                <c:pt idx="545">
                  <c:v>34.660912512914329</c:v>
                </c:pt>
                <c:pt idx="546">
                  <c:v>34.660912512914329</c:v>
                </c:pt>
                <c:pt idx="547">
                  <c:v>34.660912512914329</c:v>
                </c:pt>
                <c:pt idx="548">
                  <c:v>34.660912512914329</c:v>
                </c:pt>
                <c:pt idx="549">
                  <c:v>34.660912512914329</c:v>
                </c:pt>
                <c:pt idx="550">
                  <c:v>34.660912512914329</c:v>
                </c:pt>
                <c:pt idx="551">
                  <c:v>34.660912512914329</c:v>
                </c:pt>
                <c:pt idx="552">
                  <c:v>16.723542721247185</c:v>
                </c:pt>
                <c:pt idx="553">
                  <c:v>16.723542721247185</c:v>
                </c:pt>
                <c:pt idx="554">
                  <c:v>16.723542721247185</c:v>
                </c:pt>
                <c:pt idx="555">
                  <c:v>16.723542721247185</c:v>
                </c:pt>
                <c:pt idx="556">
                  <c:v>16.723542721247185</c:v>
                </c:pt>
                <c:pt idx="557">
                  <c:v>16.723542721247185</c:v>
                </c:pt>
                <c:pt idx="558">
                  <c:v>16.723542721247185</c:v>
                </c:pt>
                <c:pt idx="559">
                  <c:v>16.723542721247185</c:v>
                </c:pt>
                <c:pt idx="560">
                  <c:v>16.723542721247185</c:v>
                </c:pt>
                <c:pt idx="561">
                  <c:v>16.723542721247185</c:v>
                </c:pt>
                <c:pt idx="562">
                  <c:v>16.723542721247185</c:v>
                </c:pt>
                <c:pt idx="563">
                  <c:v>16.723542721247185</c:v>
                </c:pt>
                <c:pt idx="564">
                  <c:v>16.723542721247185</c:v>
                </c:pt>
                <c:pt idx="565">
                  <c:v>16.723542721247185</c:v>
                </c:pt>
                <c:pt idx="566">
                  <c:v>16.723542721247185</c:v>
                </c:pt>
                <c:pt idx="567">
                  <c:v>16.723542721247185</c:v>
                </c:pt>
                <c:pt idx="568">
                  <c:v>16.723542721247185</c:v>
                </c:pt>
                <c:pt idx="569">
                  <c:v>16.723542721247185</c:v>
                </c:pt>
                <c:pt idx="570">
                  <c:v>16.723542721247185</c:v>
                </c:pt>
                <c:pt idx="571">
                  <c:v>16.723542721247185</c:v>
                </c:pt>
                <c:pt idx="572">
                  <c:v>16.723542721247185</c:v>
                </c:pt>
                <c:pt idx="573">
                  <c:v>16.723542721247185</c:v>
                </c:pt>
                <c:pt idx="574">
                  <c:v>16.723542721247185</c:v>
                </c:pt>
                <c:pt idx="575">
                  <c:v>16.723542721247185</c:v>
                </c:pt>
                <c:pt idx="576">
                  <c:v>34.660912512914329</c:v>
                </c:pt>
                <c:pt idx="577">
                  <c:v>34.660912512914329</c:v>
                </c:pt>
                <c:pt idx="578">
                  <c:v>34.660912512914329</c:v>
                </c:pt>
                <c:pt idx="579">
                  <c:v>34.660912512914329</c:v>
                </c:pt>
                <c:pt idx="580">
                  <c:v>34.660912512914329</c:v>
                </c:pt>
                <c:pt idx="581">
                  <c:v>34.660912512914329</c:v>
                </c:pt>
                <c:pt idx="582">
                  <c:v>34.660912512914329</c:v>
                </c:pt>
                <c:pt idx="583">
                  <c:v>34.660912512914329</c:v>
                </c:pt>
                <c:pt idx="584">
                  <c:v>34.660912512914329</c:v>
                </c:pt>
                <c:pt idx="585">
                  <c:v>34.660912512914329</c:v>
                </c:pt>
                <c:pt idx="586">
                  <c:v>34.660912512914329</c:v>
                </c:pt>
                <c:pt idx="587">
                  <c:v>34.660912512914329</c:v>
                </c:pt>
                <c:pt idx="588">
                  <c:v>34.660912512914329</c:v>
                </c:pt>
                <c:pt idx="589">
                  <c:v>34.660912512914329</c:v>
                </c:pt>
                <c:pt idx="590">
                  <c:v>34.660912512914329</c:v>
                </c:pt>
                <c:pt idx="591">
                  <c:v>34.660912512914329</c:v>
                </c:pt>
                <c:pt idx="592">
                  <c:v>34.660912512914329</c:v>
                </c:pt>
                <c:pt idx="593">
                  <c:v>34.660912512914329</c:v>
                </c:pt>
                <c:pt idx="594">
                  <c:v>34.660912512914329</c:v>
                </c:pt>
                <c:pt idx="595">
                  <c:v>34.660912512914329</c:v>
                </c:pt>
                <c:pt idx="596">
                  <c:v>34.660912512914329</c:v>
                </c:pt>
                <c:pt idx="597">
                  <c:v>34.660912512914329</c:v>
                </c:pt>
                <c:pt idx="598">
                  <c:v>34.660912512914329</c:v>
                </c:pt>
                <c:pt idx="599">
                  <c:v>34.660912512914329</c:v>
                </c:pt>
                <c:pt idx="600">
                  <c:v>16.723542721247185</c:v>
                </c:pt>
                <c:pt idx="601">
                  <c:v>16.723542721247185</c:v>
                </c:pt>
                <c:pt idx="602">
                  <c:v>16.723542721247185</c:v>
                </c:pt>
                <c:pt idx="603">
                  <c:v>16.723542721247185</c:v>
                </c:pt>
                <c:pt idx="604">
                  <c:v>16.723542721247185</c:v>
                </c:pt>
                <c:pt idx="605">
                  <c:v>16.723542721247185</c:v>
                </c:pt>
                <c:pt idx="606">
                  <c:v>16.723542721247185</c:v>
                </c:pt>
                <c:pt idx="607">
                  <c:v>16.723542721247185</c:v>
                </c:pt>
                <c:pt idx="608">
                  <c:v>16.723542721247185</c:v>
                </c:pt>
                <c:pt idx="609">
                  <c:v>16.723542721247185</c:v>
                </c:pt>
                <c:pt idx="610">
                  <c:v>16.723542721247185</c:v>
                </c:pt>
                <c:pt idx="611">
                  <c:v>16.723542721247185</c:v>
                </c:pt>
                <c:pt idx="612">
                  <c:v>16.723542721247185</c:v>
                </c:pt>
                <c:pt idx="613">
                  <c:v>16.723542721247185</c:v>
                </c:pt>
                <c:pt idx="614">
                  <c:v>16.723542721247185</c:v>
                </c:pt>
                <c:pt idx="615">
                  <c:v>16.723542721247185</c:v>
                </c:pt>
                <c:pt idx="616">
                  <c:v>16.723542721247185</c:v>
                </c:pt>
                <c:pt idx="617">
                  <c:v>16.723542721247185</c:v>
                </c:pt>
                <c:pt idx="618">
                  <c:v>16.723542721247185</c:v>
                </c:pt>
                <c:pt idx="619">
                  <c:v>16.723542721247185</c:v>
                </c:pt>
                <c:pt idx="620">
                  <c:v>16.723542721247185</c:v>
                </c:pt>
                <c:pt idx="621">
                  <c:v>16.723542721247185</c:v>
                </c:pt>
                <c:pt idx="622">
                  <c:v>16.723542721247185</c:v>
                </c:pt>
                <c:pt idx="623">
                  <c:v>16.723542721247185</c:v>
                </c:pt>
                <c:pt idx="624">
                  <c:v>34.660912512914329</c:v>
                </c:pt>
                <c:pt idx="625">
                  <c:v>34.660912512914329</c:v>
                </c:pt>
                <c:pt idx="626">
                  <c:v>34.660912512914329</c:v>
                </c:pt>
                <c:pt idx="627">
                  <c:v>34.660912512914329</c:v>
                </c:pt>
                <c:pt idx="628">
                  <c:v>34.660912512914329</c:v>
                </c:pt>
                <c:pt idx="629">
                  <c:v>34.660912512914329</c:v>
                </c:pt>
                <c:pt idx="630">
                  <c:v>34.660912512914329</c:v>
                </c:pt>
                <c:pt idx="631">
                  <c:v>34.660912512914329</c:v>
                </c:pt>
                <c:pt idx="632">
                  <c:v>34.660912512914329</c:v>
                </c:pt>
                <c:pt idx="633">
                  <c:v>34.660912512914329</c:v>
                </c:pt>
                <c:pt idx="634">
                  <c:v>34.660912512914329</c:v>
                </c:pt>
                <c:pt idx="635">
                  <c:v>34.660912512914329</c:v>
                </c:pt>
                <c:pt idx="636">
                  <c:v>34.660912512914329</c:v>
                </c:pt>
                <c:pt idx="637">
                  <c:v>34.660912512914329</c:v>
                </c:pt>
                <c:pt idx="638">
                  <c:v>34.660912512914329</c:v>
                </c:pt>
                <c:pt idx="639">
                  <c:v>34.660912512914329</c:v>
                </c:pt>
                <c:pt idx="640">
                  <c:v>34.660912512914329</c:v>
                </c:pt>
                <c:pt idx="641">
                  <c:v>34.660912512914329</c:v>
                </c:pt>
                <c:pt idx="642">
                  <c:v>34.660912512914329</c:v>
                </c:pt>
                <c:pt idx="643">
                  <c:v>34.660912512914329</c:v>
                </c:pt>
                <c:pt idx="644">
                  <c:v>34.660912512914329</c:v>
                </c:pt>
                <c:pt idx="645">
                  <c:v>34.660912512914329</c:v>
                </c:pt>
                <c:pt idx="646">
                  <c:v>34.660912512914329</c:v>
                </c:pt>
                <c:pt idx="647">
                  <c:v>34.660912512914329</c:v>
                </c:pt>
                <c:pt idx="648">
                  <c:v>16.723542721247185</c:v>
                </c:pt>
                <c:pt idx="649">
                  <c:v>16.723542721247185</c:v>
                </c:pt>
                <c:pt idx="650">
                  <c:v>16.723542721247185</c:v>
                </c:pt>
                <c:pt idx="651">
                  <c:v>16.723542721247185</c:v>
                </c:pt>
                <c:pt idx="652">
                  <c:v>16.723542721247185</c:v>
                </c:pt>
                <c:pt idx="653">
                  <c:v>16.723542721247185</c:v>
                </c:pt>
                <c:pt idx="654">
                  <c:v>16.723542721247185</c:v>
                </c:pt>
                <c:pt idx="655">
                  <c:v>16.723542721247185</c:v>
                </c:pt>
                <c:pt idx="656">
                  <c:v>16.723542721247185</c:v>
                </c:pt>
                <c:pt idx="657">
                  <c:v>16.723542721247185</c:v>
                </c:pt>
                <c:pt idx="658">
                  <c:v>16.723542721247185</c:v>
                </c:pt>
                <c:pt idx="659">
                  <c:v>16.723542721247185</c:v>
                </c:pt>
                <c:pt idx="660">
                  <c:v>16.723542721247185</c:v>
                </c:pt>
                <c:pt idx="661">
                  <c:v>16.723542721247185</c:v>
                </c:pt>
                <c:pt idx="662">
                  <c:v>16.723542721247185</c:v>
                </c:pt>
                <c:pt idx="663">
                  <c:v>16.723542721247185</c:v>
                </c:pt>
                <c:pt idx="664">
                  <c:v>16.723542721247185</c:v>
                </c:pt>
                <c:pt idx="665">
                  <c:v>16.723542721247185</c:v>
                </c:pt>
                <c:pt idx="666">
                  <c:v>16.723542721247185</c:v>
                </c:pt>
                <c:pt idx="667">
                  <c:v>16.723542721247185</c:v>
                </c:pt>
                <c:pt idx="668">
                  <c:v>16.723542721247185</c:v>
                </c:pt>
                <c:pt idx="669">
                  <c:v>16.723542721247185</c:v>
                </c:pt>
                <c:pt idx="670">
                  <c:v>16.723542721247185</c:v>
                </c:pt>
                <c:pt idx="671">
                  <c:v>16.723542721247185</c:v>
                </c:pt>
                <c:pt idx="672">
                  <c:v>34.660912512914329</c:v>
                </c:pt>
                <c:pt idx="673">
                  <c:v>34.660912512914329</c:v>
                </c:pt>
                <c:pt idx="674">
                  <c:v>34.660912512914329</c:v>
                </c:pt>
                <c:pt idx="675">
                  <c:v>34.660912512914329</c:v>
                </c:pt>
                <c:pt idx="676">
                  <c:v>34.660912512914329</c:v>
                </c:pt>
                <c:pt idx="677">
                  <c:v>34.660912512914329</c:v>
                </c:pt>
                <c:pt idx="678">
                  <c:v>34.660912512914329</c:v>
                </c:pt>
                <c:pt idx="679">
                  <c:v>34.660912512914329</c:v>
                </c:pt>
                <c:pt idx="680">
                  <c:v>34.660912512914329</c:v>
                </c:pt>
                <c:pt idx="681">
                  <c:v>34.660912512914329</c:v>
                </c:pt>
                <c:pt idx="682">
                  <c:v>34.660912512914329</c:v>
                </c:pt>
                <c:pt idx="683">
                  <c:v>34.660912512914329</c:v>
                </c:pt>
                <c:pt idx="684">
                  <c:v>34.660912512914329</c:v>
                </c:pt>
                <c:pt idx="685">
                  <c:v>34.660912512914329</c:v>
                </c:pt>
                <c:pt idx="686">
                  <c:v>34.660912512914329</c:v>
                </c:pt>
                <c:pt idx="687">
                  <c:v>34.660912512914329</c:v>
                </c:pt>
                <c:pt idx="688">
                  <c:v>34.660912512914329</c:v>
                </c:pt>
                <c:pt idx="689">
                  <c:v>34.660912512914329</c:v>
                </c:pt>
                <c:pt idx="690">
                  <c:v>34.660912512914329</c:v>
                </c:pt>
                <c:pt idx="691">
                  <c:v>34.660912512914329</c:v>
                </c:pt>
                <c:pt idx="692">
                  <c:v>34.660912512914329</c:v>
                </c:pt>
                <c:pt idx="693">
                  <c:v>34.660912512914329</c:v>
                </c:pt>
                <c:pt idx="694">
                  <c:v>34.660912512914329</c:v>
                </c:pt>
                <c:pt idx="695">
                  <c:v>34.660912512914329</c:v>
                </c:pt>
                <c:pt idx="696">
                  <c:v>16.723542721247185</c:v>
                </c:pt>
                <c:pt idx="697">
                  <c:v>16.723542721247185</c:v>
                </c:pt>
                <c:pt idx="698">
                  <c:v>16.723542721247185</c:v>
                </c:pt>
                <c:pt idx="699">
                  <c:v>16.723542721247185</c:v>
                </c:pt>
                <c:pt idx="700">
                  <c:v>16.723542721247185</c:v>
                </c:pt>
                <c:pt idx="701">
                  <c:v>16.723542721247185</c:v>
                </c:pt>
                <c:pt idx="702">
                  <c:v>16.723542721247185</c:v>
                </c:pt>
                <c:pt idx="703">
                  <c:v>16.723542721247185</c:v>
                </c:pt>
                <c:pt idx="704">
                  <c:v>16.723542721247185</c:v>
                </c:pt>
                <c:pt idx="705">
                  <c:v>16.723542721247185</c:v>
                </c:pt>
                <c:pt idx="706">
                  <c:v>16.723542721247185</c:v>
                </c:pt>
                <c:pt idx="707">
                  <c:v>16.723542721247185</c:v>
                </c:pt>
                <c:pt idx="708">
                  <c:v>16.723542721247185</c:v>
                </c:pt>
                <c:pt idx="709">
                  <c:v>16.723542721247185</c:v>
                </c:pt>
                <c:pt idx="710">
                  <c:v>16.723542721247185</c:v>
                </c:pt>
                <c:pt idx="711">
                  <c:v>16.723542721247185</c:v>
                </c:pt>
                <c:pt idx="712">
                  <c:v>16.723542721247185</c:v>
                </c:pt>
                <c:pt idx="713">
                  <c:v>16.723542721247185</c:v>
                </c:pt>
                <c:pt idx="714">
                  <c:v>16.723542721247185</c:v>
                </c:pt>
                <c:pt idx="715">
                  <c:v>16.723542721247185</c:v>
                </c:pt>
                <c:pt idx="716">
                  <c:v>16.723542721247185</c:v>
                </c:pt>
                <c:pt idx="717">
                  <c:v>16.723542721247185</c:v>
                </c:pt>
                <c:pt idx="718">
                  <c:v>16.723542721247185</c:v>
                </c:pt>
                <c:pt idx="719">
                  <c:v>16.723542721247185</c:v>
                </c:pt>
                <c:pt idx="720">
                  <c:v>34.660912512914329</c:v>
                </c:pt>
                <c:pt idx="721">
                  <c:v>34.660912512914329</c:v>
                </c:pt>
                <c:pt idx="722">
                  <c:v>34.660912512914329</c:v>
                </c:pt>
                <c:pt idx="723">
                  <c:v>34.660912512914329</c:v>
                </c:pt>
                <c:pt idx="724">
                  <c:v>34.660912512914329</c:v>
                </c:pt>
                <c:pt idx="725">
                  <c:v>34.660912512914329</c:v>
                </c:pt>
                <c:pt idx="726">
                  <c:v>34.660912512914329</c:v>
                </c:pt>
                <c:pt idx="727">
                  <c:v>34.660912512914329</c:v>
                </c:pt>
                <c:pt idx="728">
                  <c:v>34.660912512914329</c:v>
                </c:pt>
                <c:pt idx="729">
                  <c:v>34.660912512914329</c:v>
                </c:pt>
                <c:pt idx="730">
                  <c:v>34.660912512914329</c:v>
                </c:pt>
                <c:pt idx="731">
                  <c:v>34.660912512914329</c:v>
                </c:pt>
                <c:pt idx="732">
                  <c:v>34.660912512914329</c:v>
                </c:pt>
                <c:pt idx="733">
                  <c:v>34.660912512914329</c:v>
                </c:pt>
                <c:pt idx="734">
                  <c:v>34.660912512914329</c:v>
                </c:pt>
                <c:pt idx="735">
                  <c:v>34.660912512914329</c:v>
                </c:pt>
                <c:pt idx="736">
                  <c:v>34.660912512914329</c:v>
                </c:pt>
                <c:pt idx="737">
                  <c:v>34.660912512914329</c:v>
                </c:pt>
                <c:pt idx="738">
                  <c:v>34.660912512914329</c:v>
                </c:pt>
                <c:pt idx="739">
                  <c:v>34.660912512914329</c:v>
                </c:pt>
                <c:pt idx="740">
                  <c:v>34.660912512914329</c:v>
                </c:pt>
                <c:pt idx="741">
                  <c:v>34.660912512914329</c:v>
                </c:pt>
                <c:pt idx="742">
                  <c:v>34.660912512914329</c:v>
                </c:pt>
                <c:pt idx="743">
                  <c:v>34.660912512914329</c:v>
                </c:pt>
                <c:pt idx="744">
                  <c:v>16.723542721247185</c:v>
                </c:pt>
                <c:pt idx="745">
                  <c:v>16.723542721247185</c:v>
                </c:pt>
                <c:pt idx="746">
                  <c:v>16.723542721247185</c:v>
                </c:pt>
                <c:pt idx="747">
                  <c:v>16.723542721247185</c:v>
                </c:pt>
                <c:pt idx="748">
                  <c:v>16.723542721247185</c:v>
                </c:pt>
                <c:pt idx="749">
                  <c:v>16.723542721247185</c:v>
                </c:pt>
                <c:pt idx="750">
                  <c:v>16.723542721247185</c:v>
                </c:pt>
                <c:pt idx="751">
                  <c:v>16.723542721247185</c:v>
                </c:pt>
                <c:pt idx="752">
                  <c:v>16.723542721247185</c:v>
                </c:pt>
                <c:pt idx="753">
                  <c:v>16.723542721247185</c:v>
                </c:pt>
                <c:pt idx="754">
                  <c:v>16.723542721247185</c:v>
                </c:pt>
                <c:pt idx="755">
                  <c:v>16.723542721247185</c:v>
                </c:pt>
                <c:pt idx="756">
                  <c:v>16.723542721247185</c:v>
                </c:pt>
                <c:pt idx="757">
                  <c:v>16.723542721247185</c:v>
                </c:pt>
                <c:pt idx="758">
                  <c:v>16.723542721247185</c:v>
                </c:pt>
                <c:pt idx="759">
                  <c:v>16.723542721247185</c:v>
                </c:pt>
                <c:pt idx="760">
                  <c:v>16.723542721247185</c:v>
                </c:pt>
                <c:pt idx="761">
                  <c:v>16.723542721247185</c:v>
                </c:pt>
                <c:pt idx="762">
                  <c:v>16.723542721247185</c:v>
                </c:pt>
                <c:pt idx="763">
                  <c:v>16.723542721247185</c:v>
                </c:pt>
                <c:pt idx="764">
                  <c:v>16.723542721247185</c:v>
                </c:pt>
                <c:pt idx="765">
                  <c:v>16.723542721247185</c:v>
                </c:pt>
                <c:pt idx="766">
                  <c:v>16.723542721247185</c:v>
                </c:pt>
                <c:pt idx="767">
                  <c:v>16.723542721247185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A-42E6-9775-0958D9F68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746160"/>
        <c:axId val="1516053215"/>
      </c:lineChart>
      <c:catAx>
        <c:axId val="154774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6053215"/>
        <c:crosses val="autoZero"/>
        <c:auto val="1"/>
        <c:lblAlgn val="ctr"/>
        <c:lblOffset val="100"/>
        <c:noMultiLvlLbl val="0"/>
      </c:catAx>
      <c:valAx>
        <c:axId val="15160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477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69</xdr:row>
      <xdr:rowOff>0</xdr:rowOff>
    </xdr:from>
    <xdr:to>
      <xdr:col>23</xdr:col>
      <xdr:colOff>285751</xdr:colOff>
      <xdr:row>89</xdr:row>
      <xdr:rowOff>14288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3CF747E-53E1-4C0E-ADCA-B0C8DF2B9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CC159-85BE-415E-8D25-B334D719072C}" autoFormatId="16" applyNumberFormats="0" applyBorderFormats="0" applyFontFormats="0" applyPatternFormats="0" applyAlignmentFormats="0" applyWidthHeightFormats="0">
  <queryTableRefresh nextId="11">
    <queryTableFields count="9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  <queryTableField id="7" name="X7" tableColumnId="7"/>
      <queryTableField id="8" name="X8" tableColumnId="8"/>
      <queryTableField id="9" name="Y1" tableColumnId="9"/>
    </queryTableFields>
    <queryTableDeletedFields count="1">
      <deletedField name="Y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730501-7311-46BD-BB70-B55CDDEBDB7A}" name="ENB2012_data" displayName="ENB2012_data" ref="A1:I769" tableType="queryTable" totalsRowShown="0">
  <autoFilter ref="A1:I769" xr:uid="{75730501-7311-46BD-BB70-B55CDDEBDB7A}"/>
  <tableColumns count="9">
    <tableColumn id="1" xr3:uid="{16D99404-A2F8-4BA7-811B-267728E8B250}" uniqueName="1" name="X1" queryTableFieldId="1" dataDxfId="6"/>
    <tableColumn id="2" xr3:uid="{D2851463-B72B-40A6-A943-F32085E33485}" uniqueName="2" name="X2" queryTableFieldId="2" dataDxfId="5"/>
    <tableColumn id="3" xr3:uid="{540872B0-03CD-4333-9484-DE406B39DE27}" uniqueName="3" name="X3" queryTableFieldId="3" dataDxfId="4"/>
    <tableColumn id="4" xr3:uid="{898D57EB-1735-40C3-BF43-0DF68FDFED4B}" uniqueName="4" name="X4" queryTableFieldId="4" dataDxfId="3"/>
    <tableColumn id="5" xr3:uid="{F0F695AB-8898-4588-A49F-7437BDA8B958}" uniqueName="5" name="X5" queryTableFieldId="5" dataDxfId="2"/>
    <tableColumn id="6" xr3:uid="{1A85A7F7-CE42-47DD-84A5-64E1267AC960}" uniqueName="6" name="X6" queryTableFieldId="6"/>
    <tableColumn id="7" xr3:uid="{FD45F932-98EC-4D61-82D9-168165E74C61}" uniqueName="7" name="X7" queryTableFieldId="7" dataDxfId="1"/>
    <tableColumn id="8" xr3:uid="{4F593802-6220-4237-BF20-2F0CD7B874B4}" uniqueName="8" name="X8" queryTableFieldId="8"/>
    <tableColumn id="9" xr3:uid="{77C7964F-F2DE-4280-836F-2961688B0D49}" uniqueName="9" name="Y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6508-258D-47A7-9644-D4A41EF906AC}">
  <dimension ref="A1:I769"/>
  <sheetViews>
    <sheetView workbookViewId="0">
      <selection activeCell="K753" sqref="K753"/>
    </sheetView>
  </sheetViews>
  <sheetFormatPr defaultColWidth="14.8554687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2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2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2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2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2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2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2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2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2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2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2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2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2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2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2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2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2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2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2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2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2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2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2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2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2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2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2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2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2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2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</row>
    <row r="33" spans="1:9" x14ac:dyDescent="0.2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2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2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2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2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2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2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2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2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2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2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2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2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2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2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2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2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2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2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2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2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2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2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2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2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2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2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2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2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2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2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2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2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2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2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2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2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2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2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2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2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2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2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2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2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2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2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2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2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2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2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2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2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2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2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2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2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2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2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2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2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2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2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2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2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2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2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2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2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2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2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2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2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2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2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2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2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2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2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2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2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2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2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2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2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2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2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2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2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2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2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2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2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2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2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2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2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2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2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2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2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2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2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2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2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2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2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2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2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2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2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2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2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2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2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2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2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2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2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2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2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2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2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2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2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2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2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2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2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2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2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2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2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2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2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2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2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2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2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2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2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2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2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2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2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2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2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2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2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2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2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2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2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2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2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2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2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2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2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2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2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2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2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2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2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2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2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2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2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2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2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2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2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2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2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2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2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2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2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2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2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2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2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2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2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2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2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2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2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2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2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2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2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2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2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2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2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2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2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2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2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2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2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2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2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2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2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2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2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2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2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2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2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2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2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2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2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2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2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2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2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2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2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2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2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2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2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2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2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2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2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2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2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2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2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2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2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2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2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2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2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2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2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2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2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2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2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2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2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2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2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2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2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2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2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2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2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2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2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2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2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2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2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2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2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2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2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2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2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2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2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2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2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2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2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2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2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2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2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2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2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2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2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2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2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2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2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2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2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2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2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2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2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2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2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2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2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2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2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2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2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2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2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2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2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2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2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2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2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2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2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2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2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2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2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2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2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2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2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2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2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2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2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2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2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2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2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2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2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2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2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2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2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2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2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2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2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2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2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2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2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2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2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2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2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2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2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2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2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2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2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2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2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2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2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2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2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2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2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2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2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2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2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2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2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2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2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2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2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2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2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2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2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2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2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2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2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2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2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2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2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2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2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2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2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2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2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2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2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2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2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2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2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2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2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2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2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2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2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2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2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2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2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2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2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2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2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2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2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2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2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2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2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2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2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2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2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2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2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2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2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2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2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2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2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2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2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2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2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2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2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2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2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2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2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2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2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2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2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2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2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2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2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2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2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2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2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2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2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2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2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2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2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2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2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2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2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2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2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2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2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2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2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2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2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2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2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2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2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2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2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2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2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2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2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2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2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2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2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2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2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2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2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2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2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2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2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2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2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2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2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2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2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2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2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2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2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2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2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2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2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2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2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2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2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2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2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2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2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2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2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2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2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2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2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2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2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2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2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2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2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2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2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2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2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2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2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2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2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2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2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2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2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2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2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2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2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2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2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2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2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2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2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2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2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2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2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2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2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2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2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2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2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2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2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2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2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2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2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2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2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2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2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2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2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2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2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2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2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2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2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2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2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2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2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2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2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2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2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2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2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2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2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2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2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2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2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2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2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2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2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2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2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2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2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2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2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2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2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2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2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2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2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2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2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2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2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2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2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2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2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2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2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2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2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2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2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2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2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2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2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2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2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2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2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2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2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2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2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2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2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2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2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2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2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2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2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2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2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2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2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2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2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2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2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2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2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2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2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2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2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2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2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2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2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2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2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2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2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2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2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2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2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2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2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2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2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2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2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2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2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2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2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2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2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2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2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2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2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2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2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2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2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2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2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2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2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2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2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2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2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2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2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2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2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2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2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2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2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2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2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2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2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2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2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2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2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2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2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2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2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2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2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2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2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2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2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2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2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2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2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2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2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2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2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2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2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2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2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2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2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2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2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2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2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2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2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workbookViewId="0">
      <selection activeCell="L9" sqref="L9"/>
    </sheetView>
  </sheetViews>
  <sheetFormatPr defaultRowHeight="15" x14ac:dyDescent="0.25"/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25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25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25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25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25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25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25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25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25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25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25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25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25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25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25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25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25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25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25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25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25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25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25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25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25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25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25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25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25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25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</row>
    <row r="33" spans="1:9" x14ac:dyDescent="0.25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25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25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25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25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25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25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25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25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25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25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25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25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25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25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25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25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25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25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25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25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25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25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25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25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25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25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25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25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25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25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25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25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25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25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25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25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25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25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25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25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25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25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25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25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25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25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25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25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25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25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25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25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25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25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25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25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25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25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25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25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25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25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25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25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25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25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25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25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25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25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25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25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25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25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25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25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25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25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25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25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25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25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25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25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25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25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25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25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25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25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25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25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25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25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25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25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25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25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25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25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25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25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25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25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25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25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25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25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25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25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25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25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25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25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25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25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25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25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25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25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25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25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25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25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25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25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25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25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25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25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25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25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25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25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25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25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25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25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25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25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25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25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25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25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25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25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25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25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25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25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25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25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25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25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25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25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25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25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25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25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25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25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25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25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25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25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25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25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25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25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25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25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25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25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25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25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25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25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25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25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25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25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25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25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25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25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25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25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25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25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25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25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25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25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25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25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25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25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25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25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25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25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25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25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25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25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25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25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25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25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25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25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25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25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25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25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25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25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25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25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25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25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25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25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25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25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25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25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25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25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25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25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25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25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25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25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25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25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25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25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25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25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25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25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25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25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25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25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25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25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25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25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25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25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25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25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25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25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25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25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25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25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25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25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25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25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25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25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25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25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25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25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25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25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25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25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25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25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25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25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25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25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25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25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25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25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25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25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25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25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25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25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25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25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25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25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25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25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25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25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25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25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25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25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25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25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25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25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25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25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25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25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25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25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25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25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25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25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25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25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25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25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25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25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25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25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25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25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25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25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25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25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25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25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25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25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25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25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25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25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25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25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25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25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25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25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25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25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25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25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25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25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25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25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25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25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25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25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25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25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25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25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25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25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25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25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25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25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25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25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25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25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25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25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25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25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25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25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25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25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25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25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25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25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25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25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25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25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25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25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25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25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25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25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25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25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25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25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25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25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25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25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25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25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25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25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25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25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25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25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25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25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25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25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25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25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25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25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25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25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25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25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25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25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25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25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25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25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25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25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25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25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25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25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25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25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25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25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25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25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25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25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25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25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25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25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25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25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25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25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25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25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25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25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25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25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25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25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25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25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25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25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25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25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25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25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25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25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25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25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25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25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25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25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25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25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25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25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25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25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25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25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25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25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25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25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25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25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25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25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25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25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25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25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25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25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25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25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25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25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25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25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25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25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25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25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25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25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25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25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25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25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25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25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25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25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25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25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25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25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25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25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25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25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25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25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25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25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25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25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25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25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25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25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25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25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25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25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25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25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25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25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25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25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25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25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25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25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25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25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25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25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25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25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25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25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25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25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25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25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25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25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25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25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25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25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25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25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25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25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25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25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25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25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25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25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25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25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25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25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25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25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25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25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25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25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25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25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25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25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25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25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25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25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25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25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25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25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25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25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25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25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25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25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25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25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25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25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25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25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25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25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25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25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25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25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25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25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25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25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25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25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25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25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25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25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25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25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25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25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25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25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25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25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25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25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25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25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25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25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25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25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25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25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25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25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25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25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25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25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25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25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25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25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25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25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25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25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25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25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25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25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25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25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25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25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25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25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25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25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25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25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25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25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25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25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25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25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25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25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25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25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25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25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25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25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25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25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25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25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25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25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25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25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25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25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25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25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25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25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25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25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25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25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25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25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25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25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25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25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25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25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25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25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25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25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25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25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25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25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25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25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25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25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25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25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25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25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25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25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25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25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25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25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25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25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857F-B5ED-44FD-903E-BF92E08794CC}">
  <dimension ref="A1:K11"/>
  <sheetViews>
    <sheetView workbookViewId="0">
      <selection activeCell="B15" sqref="B15"/>
    </sheetView>
  </sheetViews>
  <sheetFormatPr defaultRowHeight="15" x14ac:dyDescent="0.25"/>
  <sheetData>
    <row r="1" spans="1:11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/>
    </row>
    <row r="2" spans="1:11" x14ac:dyDescent="0.25">
      <c r="A2" t="s">
        <v>9</v>
      </c>
      <c r="B2">
        <v>1</v>
      </c>
      <c r="C2">
        <v>-0.99190146161388726</v>
      </c>
      <c r="D2">
        <v>-0.20378168032103769</v>
      </c>
      <c r="E2">
        <v>-0.86882340770448185</v>
      </c>
      <c r="F2">
        <v>0.82774731683842573</v>
      </c>
      <c r="G2">
        <v>0</v>
      </c>
      <c r="H2">
        <v>1.2839863744071388E-17</v>
      </c>
      <c r="I2">
        <v>1.7646198442829142E-17</v>
      </c>
      <c r="J2">
        <v>0.62227217906466126</v>
      </c>
    </row>
    <row r="3" spans="1:11" x14ac:dyDescent="0.25">
      <c r="A3" t="s">
        <v>10</v>
      </c>
      <c r="B3">
        <v>-0.99190146161388726</v>
      </c>
      <c r="C3">
        <v>1</v>
      </c>
      <c r="D3">
        <v>0.19550163278939042</v>
      </c>
      <c r="E3">
        <v>0.88071951668484649</v>
      </c>
      <c r="F3">
        <v>-0.85814767302902106</v>
      </c>
      <c r="G3">
        <v>0</v>
      </c>
      <c r="H3">
        <v>1.3183556517530474E-16</v>
      </c>
      <c r="I3">
        <v>-3.5586125145010734E-16</v>
      </c>
      <c r="J3">
        <v>-0.65812022677762183</v>
      </c>
    </row>
    <row r="4" spans="1:11" x14ac:dyDescent="0.25">
      <c r="A4" t="s">
        <v>11</v>
      </c>
      <c r="B4">
        <v>-0.20378168032103769</v>
      </c>
      <c r="C4">
        <v>0.19550163278939042</v>
      </c>
      <c r="D4">
        <v>1</v>
      </c>
      <c r="E4">
        <v>-0.29231646619489166</v>
      </c>
      <c r="F4">
        <v>0.28097574347450821</v>
      </c>
      <c r="G4">
        <v>0</v>
      </c>
      <c r="H4">
        <v>-7.9697260278624367E-19</v>
      </c>
      <c r="I4">
        <v>0</v>
      </c>
      <c r="J4">
        <v>0.4556711568983105</v>
      </c>
    </row>
    <row r="5" spans="1:11" x14ac:dyDescent="0.25">
      <c r="A5" t="s">
        <v>12</v>
      </c>
      <c r="B5">
        <v>-0.86882340770448185</v>
      </c>
      <c r="C5">
        <v>0.88071951668484649</v>
      </c>
      <c r="D5">
        <v>-0.29231646619489166</v>
      </c>
      <c r="E5">
        <v>1</v>
      </c>
      <c r="F5">
        <v>-0.97251223701858935</v>
      </c>
      <c r="G5">
        <v>0</v>
      </c>
      <c r="H5">
        <v>-1.3818053859453288E-16</v>
      </c>
      <c r="I5">
        <v>-1.0791289504186533E-16</v>
      </c>
      <c r="J5">
        <v>-0.86182825290582388</v>
      </c>
    </row>
    <row r="6" spans="1:11" x14ac:dyDescent="0.25">
      <c r="A6" t="s">
        <v>13</v>
      </c>
      <c r="B6">
        <v>0.82774731683842573</v>
      </c>
      <c r="C6">
        <v>-0.85814767302902106</v>
      </c>
      <c r="D6">
        <v>0.28097574347450821</v>
      </c>
      <c r="E6">
        <v>-0.97251223701858935</v>
      </c>
      <c r="F6">
        <v>1</v>
      </c>
      <c r="G6">
        <v>0</v>
      </c>
      <c r="H6">
        <v>1.861417872272392E-18</v>
      </c>
      <c r="I6">
        <v>0</v>
      </c>
      <c r="J6">
        <v>0.88943067410070453</v>
      </c>
    </row>
    <row r="7" spans="1:11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-2.586533915638776E-3</v>
      </c>
    </row>
    <row r="8" spans="1:11" x14ac:dyDescent="0.25">
      <c r="A8" t="s">
        <v>15</v>
      </c>
      <c r="B8">
        <v>1.2839863744071388E-17</v>
      </c>
      <c r="C8">
        <v>1.3183556517530474E-16</v>
      </c>
      <c r="D8">
        <v>-7.9697260278624367E-19</v>
      </c>
      <c r="E8">
        <v>-1.3818053859453288E-16</v>
      </c>
      <c r="F8">
        <v>1.861417872272392E-18</v>
      </c>
      <c r="G8">
        <v>0</v>
      </c>
      <c r="H8">
        <v>1</v>
      </c>
      <c r="I8">
        <v>0.21296422075718621</v>
      </c>
      <c r="J8">
        <v>0.26984099632063135</v>
      </c>
    </row>
    <row r="9" spans="1:11" x14ac:dyDescent="0.25">
      <c r="A9" t="s">
        <v>16</v>
      </c>
      <c r="B9">
        <v>1.7646198442829142E-17</v>
      </c>
      <c r="C9">
        <v>-3.5586125145010734E-16</v>
      </c>
      <c r="D9">
        <v>0</v>
      </c>
      <c r="E9">
        <v>-1.0791289504186533E-16</v>
      </c>
      <c r="F9">
        <v>0</v>
      </c>
      <c r="G9">
        <v>0</v>
      </c>
      <c r="H9">
        <v>0.21296422075718621</v>
      </c>
      <c r="I9">
        <v>1</v>
      </c>
      <c r="J9">
        <v>8.7367593708464295E-2</v>
      </c>
    </row>
    <row r="10" spans="1:11" x14ac:dyDescent="0.25">
      <c r="A10" t="s">
        <v>17</v>
      </c>
      <c r="B10">
        <v>0.62227217906466126</v>
      </c>
      <c r="C10">
        <v>-0.65812022677762183</v>
      </c>
      <c r="D10">
        <v>0.4556711568983105</v>
      </c>
      <c r="E10">
        <v>-0.86182825290582388</v>
      </c>
      <c r="F10">
        <v>0.88943067410070453</v>
      </c>
      <c r="G10">
        <v>-2.586533915638776E-3</v>
      </c>
      <c r="H10">
        <v>0.26984099632063135</v>
      </c>
      <c r="I10">
        <v>8.7367593708464295E-2</v>
      </c>
      <c r="J10">
        <v>1</v>
      </c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9153-E91E-418E-B7F2-1694AB5CCC77}">
  <dimension ref="A1:J775"/>
  <sheetViews>
    <sheetView topLeftCell="A748" workbookViewId="0">
      <selection activeCell="D781" sqref="D781"/>
    </sheetView>
  </sheetViews>
  <sheetFormatPr defaultRowHeight="15" x14ac:dyDescent="0.25"/>
  <cols>
    <col min="1" max="1" width="22.140625" customWidth="1"/>
  </cols>
  <sheetData>
    <row r="1" spans="2:10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2:10" x14ac:dyDescent="0.25">
      <c r="B2">
        <v>0.98</v>
      </c>
      <c r="C2">
        <v>514.5</v>
      </c>
      <c r="D2">
        <v>294</v>
      </c>
      <c r="E2">
        <v>110.25</v>
      </c>
      <c r="F2">
        <v>7</v>
      </c>
      <c r="G2">
        <v>2</v>
      </c>
      <c r="H2">
        <v>0</v>
      </c>
      <c r="I2">
        <v>0</v>
      </c>
      <c r="J2">
        <v>15.55</v>
      </c>
    </row>
    <row r="3" spans="2:10" x14ac:dyDescent="0.25">
      <c r="B3">
        <v>0.98</v>
      </c>
      <c r="C3">
        <v>514.5</v>
      </c>
      <c r="D3">
        <v>294</v>
      </c>
      <c r="E3">
        <v>110.25</v>
      </c>
      <c r="F3">
        <v>7</v>
      </c>
      <c r="G3">
        <v>3</v>
      </c>
      <c r="H3">
        <v>0</v>
      </c>
      <c r="I3">
        <v>0</v>
      </c>
      <c r="J3">
        <v>15.55</v>
      </c>
    </row>
    <row r="4" spans="2:10" x14ac:dyDescent="0.25">
      <c r="B4">
        <v>0.98</v>
      </c>
      <c r="C4">
        <v>514.5</v>
      </c>
      <c r="D4">
        <v>294</v>
      </c>
      <c r="E4">
        <v>110.25</v>
      </c>
      <c r="F4">
        <v>7</v>
      </c>
      <c r="G4">
        <v>4</v>
      </c>
      <c r="H4">
        <v>0</v>
      </c>
      <c r="I4">
        <v>0</v>
      </c>
      <c r="J4">
        <v>15.55</v>
      </c>
    </row>
    <row r="5" spans="2:10" x14ac:dyDescent="0.25">
      <c r="B5">
        <v>0.98</v>
      </c>
      <c r="C5">
        <v>514.5</v>
      </c>
      <c r="D5">
        <v>294</v>
      </c>
      <c r="E5">
        <v>110.25</v>
      </c>
      <c r="F5">
        <v>7</v>
      </c>
      <c r="G5">
        <v>5</v>
      </c>
      <c r="H5">
        <v>0</v>
      </c>
      <c r="I5">
        <v>0</v>
      </c>
      <c r="J5">
        <v>15.55</v>
      </c>
    </row>
    <row r="6" spans="2:10" x14ac:dyDescent="0.25">
      <c r="B6">
        <v>0.9</v>
      </c>
      <c r="C6">
        <v>563.5</v>
      </c>
      <c r="D6">
        <v>318.5</v>
      </c>
      <c r="E6">
        <v>122.5</v>
      </c>
      <c r="F6">
        <v>7</v>
      </c>
      <c r="G6">
        <v>2</v>
      </c>
      <c r="H6">
        <v>0</v>
      </c>
      <c r="I6">
        <v>0</v>
      </c>
      <c r="J6">
        <v>20.84</v>
      </c>
    </row>
    <row r="7" spans="2:10" x14ac:dyDescent="0.25">
      <c r="B7">
        <v>0.9</v>
      </c>
      <c r="C7">
        <v>563.5</v>
      </c>
      <c r="D7">
        <v>318.5</v>
      </c>
      <c r="E7">
        <v>122.5</v>
      </c>
      <c r="F7">
        <v>7</v>
      </c>
      <c r="G7">
        <v>3</v>
      </c>
      <c r="H7">
        <v>0</v>
      </c>
      <c r="I7">
        <v>0</v>
      </c>
      <c r="J7">
        <v>21.46</v>
      </c>
    </row>
    <row r="8" spans="2:10" x14ac:dyDescent="0.25">
      <c r="B8">
        <v>0.9</v>
      </c>
      <c r="C8">
        <v>563.5</v>
      </c>
      <c r="D8">
        <v>318.5</v>
      </c>
      <c r="E8">
        <v>122.5</v>
      </c>
      <c r="F8">
        <v>7</v>
      </c>
      <c r="G8">
        <v>4</v>
      </c>
      <c r="H8">
        <v>0</v>
      </c>
      <c r="I8">
        <v>0</v>
      </c>
      <c r="J8">
        <v>20.71</v>
      </c>
    </row>
    <row r="9" spans="2:10" x14ac:dyDescent="0.25">
      <c r="B9">
        <v>0.9</v>
      </c>
      <c r="C9">
        <v>563.5</v>
      </c>
      <c r="D9">
        <v>318.5</v>
      </c>
      <c r="E9">
        <v>122.5</v>
      </c>
      <c r="F9">
        <v>7</v>
      </c>
      <c r="G9">
        <v>5</v>
      </c>
      <c r="H9">
        <v>0</v>
      </c>
      <c r="I9">
        <v>0</v>
      </c>
      <c r="J9">
        <v>19.68</v>
      </c>
    </row>
    <row r="10" spans="2:10" x14ac:dyDescent="0.25">
      <c r="B10">
        <v>0.86</v>
      </c>
      <c r="C10">
        <v>588</v>
      </c>
      <c r="D10">
        <v>294</v>
      </c>
      <c r="E10">
        <v>147</v>
      </c>
      <c r="F10">
        <v>7</v>
      </c>
      <c r="G10">
        <v>2</v>
      </c>
      <c r="H10">
        <v>0</v>
      </c>
      <c r="I10">
        <v>0</v>
      </c>
      <c r="J10">
        <v>19.5</v>
      </c>
    </row>
    <row r="11" spans="2:10" x14ac:dyDescent="0.25">
      <c r="B11">
        <v>0.86</v>
      </c>
      <c r="C11">
        <v>588</v>
      </c>
      <c r="D11">
        <v>294</v>
      </c>
      <c r="E11">
        <v>147</v>
      </c>
      <c r="F11">
        <v>7</v>
      </c>
      <c r="G11">
        <v>3</v>
      </c>
      <c r="H11">
        <v>0</v>
      </c>
      <c r="I11">
        <v>0</v>
      </c>
      <c r="J11">
        <v>19.95</v>
      </c>
    </row>
    <row r="12" spans="2:10" x14ac:dyDescent="0.25">
      <c r="B12">
        <v>0.86</v>
      </c>
      <c r="C12">
        <v>588</v>
      </c>
      <c r="D12">
        <v>294</v>
      </c>
      <c r="E12">
        <v>147</v>
      </c>
      <c r="F12">
        <v>7</v>
      </c>
      <c r="G12">
        <v>4</v>
      </c>
      <c r="H12">
        <v>0</v>
      </c>
      <c r="I12">
        <v>0</v>
      </c>
      <c r="J12">
        <v>19.34</v>
      </c>
    </row>
    <row r="13" spans="2:10" x14ac:dyDescent="0.25">
      <c r="B13">
        <v>0.86</v>
      </c>
      <c r="C13">
        <v>588</v>
      </c>
      <c r="D13">
        <v>294</v>
      </c>
      <c r="E13">
        <v>147</v>
      </c>
      <c r="F13">
        <v>7</v>
      </c>
      <c r="G13">
        <v>5</v>
      </c>
      <c r="H13">
        <v>0</v>
      </c>
      <c r="I13">
        <v>0</v>
      </c>
      <c r="J13">
        <v>18.309999999999999</v>
      </c>
    </row>
    <row r="14" spans="2:10" x14ac:dyDescent="0.25">
      <c r="B14">
        <v>0.82</v>
      </c>
      <c r="C14">
        <v>612.5</v>
      </c>
      <c r="D14">
        <v>318.5</v>
      </c>
      <c r="E14">
        <v>147</v>
      </c>
      <c r="F14">
        <v>7</v>
      </c>
      <c r="G14">
        <v>2</v>
      </c>
      <c r="H14">
        <v>0</v>
      </c>
      <c r="I14">
        <v>0</v>
      </c>
      <c r="J14">
        <v>17.05</v>
      </c>
    </row>
    <row r="15" spans="2:10" x14ac:dyDescent="0.25">
      <c r="B15">
        <v>0.82</v>
      </c>
      <c r="C15">
        <v>612.5</v>
      </c>
      <c r="D15">
        <v>318.5</v>
      </c>
      <c r="E15">
        <v>147</v>
      </c>
      <c r="F15">
        <v>7</v>
      </c>
      <c r="G15">
        <v>3</v>
      </c>
      <c r="H15">
        <v>0</v>
      </c>
      <c r="I15">
        <v>0</v>
      </c>
      <c r="J15">
        <v>17.41</v>
      </c>
    </row>
    <row r="16" spans="2:10" x14ac:dyDescent="0.25">
      <c r="B16">
        <v>0.82</v>
      </c>
      <c r="C16">
        <v>612.5</v>
      </c>
      <c r="D16">
        <v>318.5</v>
      </c>
      <c r="E16">
        <v>147</v>
      </c>
      <c r="F16">
        <v>7</v>
      </c>
      <c r="G16">
        <v>4</v>
      </c>
      <c r="H16">
        <v>0</v>
      </c>
      <c r="I16">
        <v>0</v>
      </c>
      <c r="J16">
        <v>16.95</v>
      </c>
    </row>
    <row r="17" spans="2:10" x14ac:dyDescent="0.25">
      <c r="B17">
        <v>0.82</v>
      </c>
      <c r="C17">
        <v>612.5</v>
      </c>
      <c r="D17">
        <v>318.5</v>
      </c>
      <c r="E17">
        <v>147</v>
      </c>
      <c r="F17">
        <v>7</v>
      </c>
      <c r="G17">
        <v>5</v>
      </c>
      <c r="H17">
        <v>0</v>
      </c>
      <c r="I17">
        <v>0</v>
      </c>
      <c r="J17">
        <v>15.98</v>
      </c>
    </row>
    <row r="18" spans="2:10" x14ac:dyDescent="0.25">
      <c r="B18">
        <v>0.79</v>
      </c>
      <c r="C18">
        <v>637</v>
      </c>
      <c r="D18">
        <v>343</v>
      </c>
      <c r="E18">
        <v>147</v>
      </c>
      <c r="F18">
        <v>7</v>
      </c>
      <c r="G18">
        <v>2</v>
      </c>
      <c r="H18">
        <v>0</v>
      </c>
      <c r="I18">
        <v>0</v>
      </c>
      <c r="J18">
        <v>28.52</v>
      </c>
    </row>
    <row r="19" spans="2:10" x14ac:dyDescent="0.25">
      <c r="B19">
        <v>0.79</v>
      </c>
      <c r="C19">
        <v>637</v>
      </c>
      <c r="D19">
        <v>343</v>
      </c>
      <c r="E19">
        <v>147</v>
      </c>
      <c r="F19">
        <v>7</v>
      </c>
      <c r="G19">
        <v>3</v>
      </c>
      <c r="H19">
        <v>0</v>
      </c>
      <c r="I19">
        <v>0</v>
      </c>
      <c r="J19">
        <v>29.9</v>
      </c>
    </row>
    <row r="20" spans="2:10" x14ac:dyDescent="0.25">
      <c r="B20">
        <v>0.79</v>
      </c>
      <c r="C20">
        <v>637</v>
      </c>
      <c r="D20">
        <v>343</v>
      </c>
      <c r="E20">
        <v>147</v>
      </c>
      <c r="F20">
        <v>7</v>
      </c>
      <c r="G20">
        <v>4</v>
      </c>
      <c r="H20">
        <v>0</v>
      </c>
      <c r="I20">
        <v>0</v>
      </c>
      <c r="J20">
        <v>29.63</v>
      </c>
    </row>
    <row r="21" spans="2:10" x14ac:dyDescent="0.25">
      <c r="B21">
        <v>0.79</v>
      </c>
      <c r="C21">
        <v>637</v>
      </c>
      <c r="D21">
        <v>343</v>
      </c>
      <c r="E21">
        <v>147</v>
      </c>
      <c r="F21">
        <v>7</v>
      </c>
      <c r="G21">
        <v>5</v>
      </c>
      <c r="H21">
        <v>0</v>
      </c>
      <c r="I21">
        <v>0</v>
      </c>
      <c r="J21">
        <v>28.75</v>
      </c>
    </row>
    <row r="22" spans="2:10" x14ac:dyDescent="0.25">
      <c r="B22">
        <v>0.76</v>
      </c>
      <c r="C22">
        <v>661.5</v>
      </c>
      <c r="D22">
        <v>416.5</v>
      </c>
      <c r="E22">
        <v>122.5</v>
      </c>
      <c r="F22">
        <v>7</v>
      </c>
      <c r="G22">
        <v>2</v>
      </c>
      <c r="H22">
        <v>0</v>
      </c>
      <c r="I22">
        <v>0</v>
      </c>
      <c r="J22">
        <v>24.77</v>
      </c>
    </row>
    <row r="23" spans="2:10" x14ac:dyDescent="0.25">
      <c r="B23">
        <v>0.76</v>
      </c>
      <c r="C23">
        <v>661.5</v>
      </c>
      <c r="D23">
        <v>416.5</v>
      </c>
      <c r="E23">
        <v>122.5</v>
      </c>
      <c r="F23">
        <v>7</v>
      </c>
      <c r="G23">
        <v>3</v>
      </c>
      <c r="H23">
        <v>0</v>
      </c>
      <c r="I23">
        <v>0</v>
      </c>
      <c r="J23">
        <v>23.93</v>
      </c>
    </row>
    <row r="24" spans="2:10" x14ac:dyDescent="0.25">
      <c r="B24">
        <v>0.76</v>
      </c>
      <c r="C24">
        <v>661.5</v>
      </c>
      <c r="D24">
        <v>416.5</v>
      </c>
      <c r="E24">
        <v>122.5</v>
      </c>
      <c r="F24">
        <v>7</v>
      </c>
      <c r="G24">
        <v>4</v>
      </c>
      <c r="H24">
        <v>0</v>
      </c>
      <c r="I24">
        <v>0</v>
      </c>
      <c r="J24">
        <v>24.77</v>
      </c>
    </row>
    <row r="25" spans="2:10" x14ac:dyDescent="0.25">
      <c r="B25">
        <v>0.76</v>
      </c>
      <c r="C25">
        <v>661.5</v>
      </c>
      <c r="D25">
        <v>416.5</v>
      </c>
      <c r="E25">
        <v>122.5</v>
      </c>
      <c r="F25">
        <v>7</v>
      </c>
      <c r="G25">
        <v>5</v>
      </c>
      <c r="H25">
        <v>0</v>
      </c>
      <c r="I25">
        <v>0</v>
      </c>
      <c r="J25">
        <v>23.93</v>
      </c>
    </row>
    <row r="26" spans="2:10" x14ac:dyDescent="0.25">
      <c r="B26">
        <v>0.74</v>
      </c>
      <c r="C26">
        <v>686</v>
      </c>
      <c r="D26">
        <v>245</v>
      </c>
      <c r="E26">
        <v>220.5</v>
      </c>
      <c r="F26">
        <v>3.5</v>
      </c>
      <c r="G26">
        <v>2</v>
      </c>
      <c r="H26">
        <v>0</v>
      </c>
      <c r="I26">
        <v>0</v>
      </c>
      <c r="J26">
        <v>6.07</v>
      </c>
    </row>
    <row r="27" spans="2:10" x14ac:dyDescent="0.25">
      <c r="B27">
        <v>0.74</v>
      </c>
      <c r="C27">
        <v>686</v>
      </c>
      <c r="D27">
        <v>245</v>
      </c>
      <c r="E27">
        <v>220.5</v>
      </c>
      <c r="F27">
        <v>3.5</v>
      </c>
      <c r="G27">
        <v>3</v>
      </c>
      <c r="H27">
        <v>0</v>
      </c>
      <c r="I27">
        <v>0</v>
      </c>
      <c r="J27">
        <v>6.05</v>
      </c>
    </row>
    <row r="28" spans="2:10" x14ac:dyDescent="0.25">
      <c r="B28">
        <v>0.74</v>
      </c>
      <c r="C28">
        <v>686</v>
      </c>
      <c r="D28">
        <v>245</v>
      </c>
      <c r="E28">
        <v>220.5</v>
      </c>
      <c r="F28">
        <v>3.5</v>
      </c>
      <c r="G28">
        <v>4</v>
      </c>
      <c r="H28">
        <v>0</v>
      </c>
      <c r="I28">
        <v>0</v>
      </c>
      <c r="J28">
        <v>6.01</v>
      </c>
    </row>
    <row r="29" spans="2:10" x14ac:dyDescent="0.25">
      <c r="B29">
        <v>0.74</v>
      </c>
      <c r="C29">
        <v>686</v>
      </c>
      <c r="D29">
        <v>245</v>
      </c>
      <c r="E29">
        <v>220.5</v>
      </c>
      <c r="F29">
        <v>3.5</v>
      </c>
      <c r="G29">
        <v>5</v>
      </c>
      <c r="H29">
        <v>0</v>
      </c>
      <c r="I29">
        <v>0</v>
      </c>
      <c r="J29">
        <v>6.04</v>
      </c>
    </row>
    <row r="30" spans="2:10" x14ac:dyDescent="0.25">
      <c r="B30">
        <v>0.71</v>
      </c>
      <c r="C30">
        <v>710.5</v>
      </c>
      <c r="D30">
        <v>269.5</v>
      </c>
      <c r="E30">
        <v>220.5</v>
      </c>
      <c r="F30">
        <v>3.5</v>
      </c>
      <c r="G30">
        <v>2</v>
      </c>
      <c r="H30">
        <v>0</v>
      </c>
      <c r="I30">
        <v>0</v>
      </c>
      <c r="J30">
        <v>6.37</v>
      </c>
    </row>
    <row r="31" spans="2:10" x14ac:dyDescent="0.25">
      <c r="B31">
        <v>0.71</v>
      </c>
      <c r="C31">
        <v>710.5</v>
      </c>
      <c r="D31">
        <v>269.5</v>
      </c>
      <c r="E31">
        <v>220.5</v>
      </c>
      <c r="F31">
        <v>3.5</v>
      </c>
      <c r="G31">
        <v>3</v>
      </c>
      <c r="H31">
        <v>0</v>
      </c>
      <c r="I31">
        <v>0</v>
      </c>
      <c r="J31">
        <v>6.4</v>
      </c>
    </row>
    <row r="32" spans="2:10" x14ac:dyDescent="0.25">
      <c r="B32">
        <v>0.71</v>
      </c>
      <c r="C32">
        <v>710.5</v>
      </c>
      <c r="D32">
        <v>269.5</v>
      </c>
      <c r="E32">
        <v>220.5</v>
      </c>
      <c r="F32">
        <v>3.5</v>
      </c>
      <c r="G32">
        <v>4</v>
      </c>
      <c r="H32">
        <v>0</v>
      </c>
      <c r="I32">
        <v>0</v>
      </c>
      <c r="J32">
        <v>6.37</v>
      </c>
    </row>
    <row r="33" spans="2:10" x14ac:dyDescent="0.25">
      <c r="B33">
        <v>0.71</v>
      </c>
      <c r="C33">
        <v>710.5</v>
      </c>
      <c r="D33">
        <v>269.5</v>
      </c>
      <c r="E33">
        <v>220.5</v>
      </c>
      <c r="F33">
        <v>3.5</v>
      </c>
      <c r="G33">
        <v>5</v>
      </c>
      <c r="H33">
        <v>0</v>
      </c>
      <c r="I33">
        <v>0</v>
      </c>
      <c r="J33">
        <v>6.4</v>
      </c>
    </row>
    <row r="34" spans="2:10" x14ac:dyDescent="0.25">
      <c r="B34">
        <v>0.69</v>
      </c>
      <c r="C34">
        <v>735</v>
      </c>
      <c r="D34">
        <v>294</v>
      </c>
      <c r="E34">
        <v>220.5</v>
      </c>
      <c r="F34">
        <v>3.5</v>
      </c>
      <c r="G34">
        <v>2</v>
      </c>
      <c r="H34">
        <v>0</v>
      </c>
      <c r="I34">
        <v>0</v>
      </c>
      <c r="J34">
        <v>6.85</v>
      </c>
    </row>
    <row r="35" spans="2:10" x14ac:dyDescent="0.25">
      <c r="B35">
        <v>0.69</v>
      </c>
      <c r="C35">
        <v>735</v>
      </c>
      <c r="D35">
        <v>294</v>
      </c>
      <c r="E35">
        <v>220.5</v>
      </c>
      <c r="F35">
        <v>3.5</v>
      </c>
      <c r="G35">
        <v>3</v>
      </c>
      <c r="H35">
        <v>0</v>
      </c>
      <c r="I35">
        <v>0</v>
      </c>
      <c r="J35">
        <v>6.79</v>
      </c>
    </row>
    <row r="36" spans="2:10" x14ac:dyDescent="0.25">
      <c r="B36">
        <v>0.69</v>
      </c>
      <c r="C36">
        <v>735</v>
      </c>
      <c r="D36">
        <v>294</v>
      </c>
      <c r="E36">
        <v>220.5</v>
      </c>
      <c r="F36">
        <v>3.5</v>
      </c>
      <c r="G36">
        <v>4</v>
      </c>
      <c r="H36">
        <v>0</v>
      </c>
      <c r="I36">
        <v>0</v>
      </c>
      <c r="J36">
        <v>6.77</v>
      </c>
    </row>
    <row r="37" spans="2:10" x14ac:dyDescent="0.25">
      <c r="B37">
        <v>0.69</v>
      </c>
      <c r="C37">
        <v>735</v>
      </c>
      <c r="D37">
        <v>294</v>
      </c>
      <c r="E37">
        <v>220.5</v>
      </c>
      <c r="F37">
        <v>3.5</v>
      </c>
      <c r="G37">
        <v>5</v>
      </c>
      <c r="H37">
        <v>0</v>
      </c>
      <c r="I37">
        <v>0</v>
      </c>
      <c r="J37">
        <v>6.81</v>
      </c>
    </row>
    <row r="38" spans="2:10" x14ac:dyDescent="0.25">
      <c r="B38">
        <v>0.66</v>
      </c>
      <c r="C38">
        <v>759.5</v>
      </c>
      <c r="D38">
        <v>318.5</v>
      </c>
      <c r="E38">
        <v>220.5</v>
      </c>
      <c r="F38">
        <v>3.5</v>
      </c>
      <c r="G38">
        <v>2</v>
      </c>
      <c r="H38">
        <v>0</v>
      </c>
      <c r="I38">
        <v>0</v>
      </c>
      <c r="J38">
        <v>7.18</v>
      </c>
    </row>
    <row r="39" spans="2:10" x14ac:dyDescent="0.25">
      <c r="B39">
        <v>0.66</v>
      </c>
      <c r="C39">
        <v>759.5</v>
      </c>
      <c r="D39">
        <v>318.5</v>
      </c>
      <c r="E39">
        <v>220.5</v>
      </c>
      <c r="F39">
        <v>3.5</v>
      </c>
      <c r="G39">
        <v>3</v>
      </c>
      <c r="H39">
        <v>0</v>
      </c>
      <c r="I39">
        <v>0</v>
      </c>
      <c r="J39">
        <v>7.1</v>
      </c>
    </row>
    <row r="40" spans="2:10" x14ac:dyDescent="0.25">
      <c r="B40">
        <v>0.66</v>
      </c>
      <c r="C40">
        <v>759.5</v>
      </c>
      <c r="D40">
        <v>318.5</v>
      </c>
      <c r="E40">
        <v>220.5</v>
      </c>
      <c r="F40">
        <v>3.5</v>
      </c>
      <c r="G40">
        <v>4</v>
      </c>
      <c r="H40">
        <v>0</v>
      </c>
      <c r="I40">
        <v>0</v>
      </c>
      <c r="J40">
        <v>7.1</v>
      </c>
    </row>
    <row r="41" spans="2:10" x14ac:dyDescent="0.25">
      <c r="B41">
        <v>0.66</v>
      </c>
      <c r="C41">
        <v>759.5</v>
      </c>
      <c r="D41">
        <v>318.5</v>
      </c>
      <c r="E41">
        <v>220.5</v>
      </c>
      <c r="F41">
        <v>3.5</v>
      </c>
      <c r="G41">
        <v>5</v>
      </c>
      <c r="H41">
        <v>0</v>
      </c>
      <c r="I41">
        <v>0</v>
      </c>
      <c r="J41">
        <v>7.1</v>
      </c>
    </row>
    <row r="42" spans="2:10" x14ac:dyDescent="0.25">
      <c r="B42">
        <v>0.64</v>
      </c>
      <c r="C42">
        <v>784</v>
      </c>
      <c r="D42">
        <v>343</v>
      </c>
      <c r="E42">
        <v>220.5</v>
      </c>
      <c r="F42">
        <v>3.5</v>
      </c>
      <c r="G42">
        <v>2</v>
      </c>
      <c r="H42">
        <v>0</v>
      </c>
      <c r="I42">
        <v>0</v>
      </c>
      <c r="J42">
        <v>10.85</v>
      </c>
    </row>
    <row r="43" spans="2:10" x14ac:dyDescent="0.25">
      <c r="B43">
        <v>0.64</v>
      </c>
      <c r="C43">
        <v>784</v>
      </c>
      <c r="D43">
        <v>343</v>
      </c>
      <c r="E43">
        <v>220.5</v>
      </c>
      <c r="F43">
        <v>3.5</v>
      </c>
      <c r="G43">
        <v>3</v>
      </c>
      <c r="H43">
        <v>0</v>
      </c>
      <c r="I43">
        <v>0</v>
      </c>
      <c r="J43">
        <v>10.54</v>
      </c>
    </row>
    <row r="44" spans="2:10" x14ac:dyDescent="0.25">
      <c r="B44">
        <v>0.64</v>
      </c>
      <c r="C44">
        <v>784</v>
      </c>
      <c r="D44">
        <v>343</v>
      </c>
      <c r="E44">
        <v>220.5</v>
      </c>
      <c r="F44">
        <v>3.5</v>
      </c>
      <c r="G44">
        <v>4</v>
      </c>
      <c r="H44">
        <v>0</v>
      </c>
      <c r="I44">
        <v>0</v>
      </c>
      <c r="J44">
        <v>10.77</v>
      </c>
    </row>
    <row r="45" spans="2:10" x14ac:dyDescent="0.25">
      <c r="B45">
        <v>0.64</v>
      </c>
      <c r="C45">
        <v>784</v>
      </c>
      <c r="D45">
        <v>343</v>
      </c>
      <c r="E45">
        <v>220.5</v>
      </c>
      <c r="F45">
        <v>3.5</v>
      </c>
      <c r="G45">
        <v>5</v>
      </c>
      <c r="H45">
        <v>0</v>
      </c>
      <c r="I45">
        <v>0</v>
      </c>
      <c r="J45">
        <v>10.56</v>
      </c>
    </row>
    <row r="46" spans="2:10" x14ac:dyDescent="0.25">
      <c r="B46">
        <v>0.62</v>
      </c>
      <c r="C46">
        <v>808.5</v>
      </c>
      <c r="D46">
        <v>367.5</v>
      </c>
      <c r="E46">
        <v>220.5</v>
      </c>
      <c r="F46">
        <v>3.5</v>
      </c>
      <c r="G46">
        <v>2</v>
      </c>
      <c r="H46">
        <v>0</v>
      </c>
      <c r="I46">
        <v>0</v>
      </c>
      <c r="J46">
        <v>8.6</v>
      </c>
    </row>
    <row r="47" spans="2:10" x14ac:dyDescent="0.25">
      <c r="B47">
        <v>0.62</v>
      </c>
      <c r="C47">
        <v>808.5</v>
      </c>
      <c r="D47">
        <v>367.5</v>
      </c>
      <c r="E47">
        <v>220.5</v>
      </c>
      <c r="F47">
        <v>3.5</v>
      </c>
      <c r="G47">
        <v>3</v>
      </c>
      <c r="H47">
        <v>0</v>
      </c>
      <c r="I47">
        <v>0</v>
      </c>
      <c r="J47">
        <v>8.49</v>
      </c>
    </row>
    <row r="48" spans="2:10" x14ac:dyDescent="0.25">
      <c r="B48">
        <v>0.62</v>
      </c>
      <c r="C48">
        <v>808.5</v>
      </c>
      <c r="D48">
        <v>367.5</v>
      </c>
      <c r="E48">
        <v>220.5</v>
      </c>
      <c r="F48">
        <v>3.5</v>
      </c>
      <c r="G48">
        <v>4</v>
      </c>
      <c r="H48">
        <v>0</v>
      </c>
      <c r="I48">
        <v>0</v>
      </c>
      <c r="J48">
        <v>8.4499999999999993</v>
      </c>
    </row>
    <row r="49" spans="2:10" x14ac:dyDescent="0.25">
      <c r="B49">
        <v>0.62</v>
      </c>
      <c r="C49">
        <v>808.5</v>
      </c>
      <c r="D49">
        <v>367.5</v>
      </c>
      <c r="E49">
        <v>220.5</v>
      </c>
      <c r="F49">
        <v>3.5</v>
      </c>
      <c r="G49">
        <v>5</v>
      </c>
      <c r="H49">
        <v>0</v>
      </c>
      <c r="I49">
        <v>0</v>
      </c>
      <c r="J49">
        <v>8.5</v>
      </c>
    </row>
    <row r="50" spans="2:10" x14ac:dyDescent="0.25">
      <c r="B50">
        <v>0.98</v>
      </c>
      <c r="C50">
        <v>514.5</v>
      </c>
      <c r="D50">
        <v>294</v>
      </c>
      <c r="E50">
        <v>110.25</v>
      </c>
      <c r="F50">
        <v>7</v>
      </c>
      <c r="G50">
        <v>2</v>
      </c>
      <c r="H50">
        <v>0.1</v>
      </c>
      <c r="I50">
        <v>1</v>
      </c>
      <c r="J50">
        <v>24.58</v>
      </c>
    </row>
    <row r="51" spans="2:10" x14ac:dyDescent="0.25">
      <c r="B51">
        <v>0.98</v>
      </c>
      <c r="C51">
        <v>514.5</v>
      </c>
      <c r="D51">
        <v>294</v>
      </c>
      <c r="E51">
        <v>110.25</v>
      </c>
      <c r="F51">
        <v>7</v>
      </c>
      <c r="G51">
        <v>3</v>
      </c>
      <c r="H51">
        <v>0.1</v>
      </c>
      <c r="I51">
        <v>1</v>
      </c>
      <c r="J51">
        <v>24.63</v>
      </c>
    </row>
    <row r="52" spans="2:10" x14ac:dyDescent="0.25">
      <c r="B52">
        <v>0.98</v>
      </c>
      <c r="C52">
        <v>514.5</v>
      </c>
      <c r="D52">
        <v>294</v>
      </c>
      <c r="E52">
        <v>110.25</v>
      </c>
      <c r="F52">
        <v>7</v>
      </c>
      <c r="G52">
        <v>4</v>
      </c>
      <c r="H52">
        <v>0.1</v>
      </c>
      <c r="I52">
        <v>1</v>
      </c>
      <c r="J52">
        <v>24.63</v>
      </c>
    </row>
    <row r="53" spans="2:10" x14ac:dyDescent="0.25">
      <c r="B53">
        <v>0.98</v>
      </c>
      <c r="C53">
        <v>514.5</v>
      </c>
      <c r="D53">
        <v>294</v>
      </c>
      <c r="E53">
        <v>110.25</v>
      </c>
      <c r="F53">
        <v>7</v>
      </c>
      <c r="G53">
        <v>5</v>
      </c>
      <c r="H53">
        <v>0.1</v>
      </c>
      <c r="I53">
        <v>1</v>
      </c>
      <c r="J53">
        <v>24.59</v>
      </c>
    </row>
    <row r="54" spans="2:10" x14ac:dyDescent="0.25">
      <c r="B54">
        <v>0.9</v>
      </c>
      <c r="C54">
        <v>563.5</v>
      </c>
      <c r="D54">
        <v>318.5</v>
      </c>
      <c r="E54">
        <v>122.5</v>
      </c>
      <c r="F54">
        <v>7</v>
      </c>
      <c r="G54">
        <v>2</v>
      </c>
      <c r="H54">
        <v>0.1</v>
      </c>
      <c r="I54">
        <v>1</v>
      </c>
      <c r="J54">
        <v>29.03</v>
      </c>
    </row>
    <row r="55" spans="2:10" x14ac:dyDescent="0.25">
      <c r="B55">
        <v>0.9</v>
      </c>
      <c r="C55">
        <v>563.5</v>
      </c>
      <c r="D55">
        <v>318.5</v>
      </c>
      <c r="E55">
        <v>122.5</v>
      </c>
      <c r="F55">
        <v>7</v>
      </c>
      <c r="G55">
        <v>3</v>
      </c>
      <c r="H55">
        <v>0.1</v>
      </c>
      <c r="I55">
        <v>1</v>
      </c>
      <c r="J55">
        <v>29.87</v>
      </c>
    </row>
    <row r="56" spans="2:10" x14ac:dyDescent="0.25">
      <c r="B56">
        <v>0.9</v>
      </c>
      <c r="C56">
        <v>563.5</v>
      </c>
      <c r="D56">
        <v>318.5</v>
      </c>
      <c r="E56">
        <v>122.5</v>
      </c>
      <c r="F56">
        <v>7</v>
      </c>
      <c r="G56">
        <v>4</v>
      </c>
      <c r="H56">
        <v>0.1</v>
      </c>
      <c r="I56">
        <v>1</v>
      </c>
      <c r="J56">
        <v>29.14</v>
      </c>
    </row>
    <row r="57" spans="2:10" x14ac:dyDescent="0.25">
      <c r="B57">
        <v>0.9</v>
      </c>
      <c r="C57">
        <v>563.5</v>
      </c>
      <c r="D57">
        <v>318.5</v>
      </c>
      <c r="E57">
        <v>122.5</v>
      </c>
      <c r="F57">
        <v>7</v>
      </c>
      <c r="G57">
        <v>5</v>
      </c>
      <c r="H57">
        <v>0.1</v>
      </c>
      <c r="I57">
        <v>1</v>
      </c>
      <c r="J57">
        <v>28.09</v>
      </c>
    </row>
    <row r="58" spans="2:10" x14ac:dyDescent="0.25">
      <c r="B58">
        <v>0.86</v>
      </c>
      <c r="C58">
        <v>588</v>
      </c>
      <c r="D58">
        <v>294</v>
      </c>
      <c r="E58">
        <v>147</v>
      </c>
      <c r="F58">
        <v>7</v>
      </c>
      <c r="G58">
        <v>2</v>
      </c>
      <c r="H58">
        <v>0.1</v>
      </c>
      <c r="I58">
        <v>1</v>
      </c>
      <c r="J58">
        <v>26.28</v>
      </c>
    </row>
    <row r="59" spans="2:10" x14ac:dyDescent="0.25">
      <c r="B59">
        <v>0.86</v>
      </c>
      <c r="C59">
        <v>588</v>
      </c>
      <c r="D59">
        <v>294</v>
      </c>
      <c r="E59">
        <v>147</v>
      </c>
      <c r="F59">
        <v>7</v>
      </c>
      <c r="G59">
        <v>3</v>
      </c>
      <c r="H59">
        <v>0.1</v>
      </c>
      <c r="I59">
        <v>1</v>
      </c>
      <c r="J59">
        <v>26.91</v>
      </c>
    </row>
    <row r="60" spans="2:10" x14ac:dyDescent="0.25">
      <c r="B60">
        <v>0.86</v>
      </c>
      <c r="C60">
        <v>588</v>
      </c>
      <c r="D60">
        <v>294</v>
      </c>
      <c r="E60">
        <v>147</v>
      </c>
      <c r="F60">
        <v>7</v>
      </c>
      <c r="G60">
        <v>4</v>
      </c>
      <c r="H60">
        <v>0.1</v>
      </c>
      <c r="I60">
        <v>1</v>
      </c>
      <c r="J60">
        <v>26.37</v>
      </c>
    </row>
    <row r="61" spans="2:10" x14ac:dyDescent="0.25">
      <c r="B61">
        <v>0.86</v>
      </c>
      <c r="C61">
        <v>588</v>
      </c>
      <c r="D61">
        <v>294</v>
      </c>
      <c r="E61">
        <v>147</v>
      </c>
      <c r="F61">
        <v>7</v>
      </c>
      <c r="G61">
        <v>5</v>
      </c>
      <c r="H61">
        <v>0.1</v>
      </c>
      <c r="I61">
        <v>1</v>
      </c>
      <c r="J61">
        <v>25.27</v>
      </c>
    </row>
    <row r="62" spans="2:10" x14ac:dyDescent="0.25">
      <c r="B62">
        <v>0.82</v>
      </c>
      <c r="C62">
        <v>612.5</v>
      </c>
      <c r="D62">
        <v>318.5</v>
      </c>
      <c r="E62">
        <v>147</v>
      </c>
      <c r="F62">
        <v>7</v>
      </c>
      <c r="G62">
        <v>2</v>
      </c>
      <c r="H62">
        <v>0.1</v>
      </c>
      <c r="I62">
        <v>1</v>
      </c>
      <c r="J62">
        <v>23.53</v>
      </c>
    </row>
    <row r="63" spans="2:10" x14ac:dyDescent="0.25">
      <c r="B63">
        <v>0.82</v>
      </c>
      <c r="C63">
        <v>612.5</v>
      </c>
      <c r="D63">
        <v>318.5</v>
      </c>
      <c r="E63">
        <v>147</v>
      </c>
      <c r="F63">
        <v>7</v>
      </c>
      <c r="G63">
        <v>3</v>
      </c>
      <c r="H63">
        <v>0.1</v>
      </c>
      <c r="I63">
        <v>1</v>
      </c>
      <c r="J63">
        <v>24.03</v>
      </c>
    </row>
    <row r="64" spans="2:10" x14ac:dyDescent="0.25">
      <c r="B64">
        <v>0.82</v>
      </c>
      <c r="C64">
        <v>612.5</v>
      </c>
      <c r="D64">
        <v>318.5</v>
      </c>
      <c r="E64">
        <v>147</v>
      </c>
      <c r="F64">
        <v>7</v>
      </c>
      <c r="G64">
        <v>4</v>
      </c>
      <c r="H64">
        <v>0.1</v>
      </c>
      <c r="I64">
        <v>1</v>
      </c>
      <c r="J64">
        <v>23.54</v>
      </c>
    </row>
    <row r="65" spans="2:10" x14ac:dyDescent="0.25">
      <c r="B65">
        <v>0.82</v>
      </c>
      <c r="C65">
        <v>612.5</v>
      </c>
      <c r="D65">
        <v>318.5</v>
      </c>
      <c r="E65">
        <v>147</v>
      </c>
      <c r="F65">
        <v>7</v>
      </c>
      <c r="G65">
        <v>5</v>
      </c>
      <c r="H65">
        <v>0.1</v>
      </c>
      <c r="I65">
        <v>1</v>
      </c>
      <c r="J65">
        <v>22.58</v>
      </c>
    </row>
    <row r="66" spans="2:10" x14ac:dyDescent="0.25">
      <c r="B66">
        <v>0.79</v>
      </c>
      <c r="C66">
        <v>637</v>
      </c>
      <c r="D66">
        <v>343</v>
      </c>
      <c r="E66">
        <v>147</v>
      </c>
      <c r="F66">
        <v>7</v>
      </c>
      <c r="G66">
        <v>2</v>
      </c>
      <c r="H66">
        <v>0.1</v>
      </c>
      <c r="I66">
        <v>1</v>
      </c>
      <c r="J66">
        <v>35.56</v>
      </c>
    </row>
    <row r="67" spans="2:10" x14ac:dyDescent="0.25">
      <c r="B67">
        <v>0.79</v>
      </c>
      <c r="C67">
        <v>637</v>
      </c>
      <c r="D67">
        <v>343</v>
      </c>
      <c r="E67">
        <v>147</v>
      </c>
      <c r="F67">
        <v>7</v>
      </c>
      <c r="G67">
        <v>3</v>
      </c>
      <c r="H67">
        <v>0.1</v>
      </c>
      <c r="I67">
        <v>1</v>
      </c>
      <c r="J67">
        <v>37.119999999999997</v>
      </c>
    </row>
    <row r="68" spans="2:10" x14ac:dyDescent="0.25">
      <c r="B68">
        <v>0.79</v>
      </c>
      <c r="C68">
        <v>637</v>
      </c>
      <c r="D68">
        <v>343</v>
      </c>
      <c r="E68">
        <v>147</v>
      </c>
      <c r="F68">
        <v>7</v>
      </c>
      <c r="G68">
        <v>4</v>
      </c>
      <c r="H68">
        <v>0.1</v>
      </c>
      <c r="I68">
        <v>1</v>
      </c>
      <c r="J68">
        <v>36.9</v>
      </c>
    </row>
    <row r="69" spans="2:10" x14ac:dyDescent="0.25">
      <c r="B69">
        <v>0.79</v>
      </c>
      <c r="C69">
        <v>637</v>
      </c>
      <c r="D69">
        <v>343</v>
      </c>
      <c r="E69">
        <v>147</v>
      </c>
      <c r="F69">
        <v>7</v>
      </c>
      <c r="G69">
        <v>5</v>
      </c>
      <c r="H69">
        <v>0.1</v>
      </c>
      <c r="I69">
        <v>1</v>
      </c>
      <c r="J69">
        <v>35.94</v>
      </c>
    </row>
    <row r="70" spans="2:10" x14ac:dyDescent="0.25">
      <c r="B70">
        <v>0.76</v>
      </c>
      <c r="C70">
        <v>661.5</v>
      </c>
      <c r="D70">
        <v>416.5</v>
      </c>
      <c r="E70">
        <v>122.5</v>
      </c>
      <c r="F70">
        <v>7</v>
      </c>
      <c r="G70">
        <v>2</v>
      </c>
      <c r="H70">
        <v>0.1</v>
      </c>
      <c r="I70">
        <v>1</v>
      </c>
      <c r="J70">
        <v>32.96</v>
      </c>
    </row>
    <row r="71" spans="2:10" x14ac:dyDescent="0.25">
      <c r="B71">
        <v>0.76</v>
      </c>
      <c r="C71">
        <v>661.5</v>
      </c>
      <c r="D71">
        <v>416.5</v>
      </c>
      <c r="E71">
        <v>122.5</v>
      </c>
      <c r="F71">
        <v>7</v>
      </c>
      <c r="G71">
        <v>3</v>
      </c>
      <c r="H71">
        <v>0.1</v>
      </c>
      <c r="I71">
        <v>1</v>
      </c>
      <c r="J71">
        <v>32.119999999999997</v>
      </c>
    </row>
    <row r="72" spans="2:10" x14ac:dyDescent="0.25">
      <c r="B72">
        <v>0.76</v>
      </c>
      <c r="C72">
        <v>661.5</v>
      </c>
      <c r="D72">
        <v>416.5</v>
      </c>
      <c r="E72">
        <v>122.5</v>
      </c>
      <c r="F72">
        <v>7</v>
      </c>
      <c r="G72">
        <v>4</v>
      </c>
      <c r="H72">
        <v>0.1</v>
      </c>
      <c r="I72">
        <v>1</v>
      </c>
      <c r="J72">
        <v>32.94</v>
      </c>
    </row>
    <row r="73" spans="2:10" x14ac:dyDescent="0.25">
      <c r="B73">
        <v>0.76</v>
      </c>
      <c r="C73">
        <v>661.5</v>
      </c>
      <c r="D73">
        <v>416.5</v>
      </c>
      <c r="E73">
        <v>122.5</v>
      </c>
      <c r="F73">
        <v>7</v>
      </c>
      <c r="G73">
        <v>5</v>
      </c>
      <c r="H73">
        <v>0.1</v>
      </c>
      <c r="I73">
        <v>1</v>
      </c>
      <c r="J73">
        <v>32.21</v>
      </c>
    </row>
    <row r="74" spans="2:10" x14ac:dyDescent="0.25">
      <c r="B74">
        <v>0.74</v>
      </c>
      <c r="C74">
        <v>686</v>
      </c>
      <c r="D74">
        <v>245</v>
      </c>
      <c r="E74">
        <v>220.5</v>
      </c>
      <c r="F74">
        <v>3.5</v>
      </c>
      <c r="G74">
        <v>2</v>
      </c>
      <c r="H74">
        <v>0.1</v>
      </c>
      <c r="I74">
        <v>1</v>
      </c>
      <c r="J74">
        <v>10.36</v>
      </c>
    </row>
    <row r="75" spans="2:10" x14ac:dyDescent="0.25">
      <c r="B75">
        <v>0.74</v>
      </c>
      <c r="C75">
        <v>686</v>
      </c>
      <c r="D75">
        <v>245</v>
      </c>
      <c r="E75">
        <v>220.5</v>
      </c>
      <c r="F75">
        <v>3.5</v>
      </c>
      <c r="G75">
        <v>3</v>
      </c>
      <c r="H75">
        <v>0.1</v>
      </c>
      <c r="I75">
        <v>1</v>
      </c>
      <c r="J75">
        <v>10.43</v>
      </c>
    </row>
    <row r="76" spans="2:10" x14ac:dyDescent="0.25">
      <c r="B76">
        <v>0.74</v>
      </c>
      <c r="C76">
        <v>686</v>
      </c>
      <c r="D76">
        <v>245</v>
      </c>
      <c r="E76">
        <v>220.5</v>
      </c>
      <c r="F76">
        <v>3.5</v>
      </c>
      <c r="G76">
        <v>4</v>
      </c>
      <c r="H76">
        <v>0.1</v>
      </c>
      <c r="I76">
        <v>1</v>
      </c>
      <c r="J76">
        <v>10.36</v>
      </c>
    </row>
    <row r="77" spans="2:10" x14ac:dyDescent="0.25">
      <c r="B77">
        <v>0.74</v>
      </c>
      <c r="C77">
        <v>686</v>
      </c>
      <c r="D77">
        <v>245</v>
      </c>
      <c r="E77">
        <v>220.5</v>
      </c>
      <c r="F77">
        <v>3.5</v>
      </c>
      <c r="G77">
        <v>5</v>
      </c>
      <c r="H77">
        <v>0.1</v>
      </c>
      <c r="I77">
        <v>1</v>
      </c>
      <c r="J77">
        <v>10.39</v>
      </c>
    </row>
    <row r="78" spans="2:10" x14ac:dyDescent="0.25">
      <c r="B78">
        <v>0.71</v>
      </c>
      <c r="C78">
        <v>710.5</v>
      </c>
      <c r="D78">
        <v>269.5</v>
      </c>
      <c r="E78">
        <v>220.5</v>
      </c>
      <c r="F78">
        <v>3.5</v>
      </c>
      <c r="G78">
        <v>2</v>
      </c>
      <c r="H78">
        <v>0.1</v>
      </c>
      <c r="I78">
        <v>1</v>
      </c>
      <c r="J78">
        <v>10.71</v>
      </c>
    </row>
    <row r="79" spans="2:10" x14ac:dyDescent="0.25">
      <c r="B79">
        <v>0.71</v>
      </c>
      <c r="C79">
        <v>710.5</v>
      </c>
      <c r="D79">
        <v>269.5</v>
      </c>
      <c r="E79">
        <v>220.5</v>
      </c>
      <c r="F79">
        <v>3.5</v>
      </c>
      <c r="G79">
        <v>3</v>
      </c>
      <c r="H79">
        <v>0.1</v>
      </c>
      <c r="I79">
        <v>1</v>
      </c>
      <c r="J79">
        <v>10.8</v>
      </c>
    </row>
    <row r="80" spans="2:10" x14ac:dyDescent="0.25">
      <c r="B80">
        <v>0.71</v>
      </c>
      <c r="C80">
        <v>710.5</v>
      </c>
      <c r="D80">
        <v>269.5</v>
      </c>
      <c r="E80">
        <v>220.5</v>
      </c>
      <c r="F80">
        <v>3.5</v>
      </c>
      <c r="G80">
        <v>4</v>
      </c>
      <c r="H80">
        <v>0.1</v>
      </c>
      <c r="I80">
        <v>1</v>
      </c>
      <c r="J80">
        <v>10.7</v>
      </c>
    </row>
    <row r="81" spans="2:10" x14ac:dyDescent="0.25">
      <c r="B81">
        <v>0.71</v>
      </c>
      <c r="C81">
        <v>710.5</v>
      </c>
      <c r="D81">
        <v>269.5</v>
      </c>
      <c r="E81">
        <v>220.5</v>
      </c>
      <c r="F81">
        <v>3.5</v>
      </c>
      <c r="G81">
        <v>5</v>
      </c>
      <c r="H81">
        <v>0.1</v>
      </c>
      <c r="I81">
        <v>1</v>
      </c>
      <c r="J81">
        <v>10.75</v>
      </c>
    </row>
    <row r="82" spans="2:10" x14ac:dyDescent="0.25">
      <c r="B82">
        <v>0.69</v>
      </c>
      <c r="C82">
        <v>735</v>
      </c>
      <c r="D82">
        <v>294</v>
      </c>
      <c r="E82">
        <v>220.5</v>
      </c>
      <c r="F82">
        <v>3.5</v>
      </c>
      <c r="G82">
        <v>2</v>
      </c>
      <c r="H82">
        <v>0.1</v>
      </c>
      <c r="I82">
        <v>1</v>
      </c>
      <c r="J82">
        <v>11.11</v>
      </c>
    </row>
    <row r="83" spans="2:10" x14ac:dyDescent="0.25">
      <c r="B83">
        <v>0.69</v>
      </c>
      <c r="C83">
        <v>735</v>
      </c>
      <c r="D83">
        <v>294</v>
      </c>
      <c r="E83">
        <v>220.5</v>
      </c>
      <c r="F83">
        <v>3.5</v>
      </c>
      <c r="G83">
        <v>3</v>
      </c>
      <c r="H83">
        <v>0.1</v>
      </c>
      <c r="I83">
        <v>1</v>
      </c>
      <c r="J83">
        <v>11.13</v>
      </c>
    </row>
    <row r="84" spans="2:10" x14ac:dyDescent="0.25">
      <c r="B84">
        <v>0.69</v>
      </c>
      <c r="C84">
        <v>735</v>
      </c>
      <c r="D84">
        <v>294</v>
      </c>
      <c r="E84">
        <v>220.5</v>
      </c>
      <c r="F84">
        <v>3.5</v>
      </c>
      <c r="G84">
        <v>4</v>
      </c>
      <c r="H84">
        <v>0.1</v>
      </c>
      <c r="I84">
        <v>1</v>
      </c>
      <c r="J84">
        <v>11.09</v>
      </c>
    </row>
    <row r="85" spans="2:10" x14ac:dyDescent="0.25">
      <c r="B85">
        <v>0.69</v>
      </c>
      <c r="C85">
        <v>735</v>
      </c>
      <c r="D85">
        <v>294</v>
      </c>
      <c r="E85">
        <v>220.5</v>
      </c>
      <c r="F85">
        <v>3.5</v>
      </c>
      <c r="G85">
        <v>5</v>
      </c>
      <c r="H85">
        <v>0.1</v>
      </c>
      <c r="I85">
        <v>1</v>
      </c>
      <c r="J85">
        <v>11.16</v>
      </c>
    </row>
    <row r="86" spans="2:10" x14ac:dyDescent="0.25">
      <c r="B86">
        <v>0.66</v>
      </c>
      <c r="C86">
        <v>759.5</v>
      </c>
      <c r="D86">
        <v>318.5</v>
      </c>
      <c r="E86">
        <v>220.5</v>
      </c>
      <c r="F86">
        <v>3.5</v>
      </c>
      <c r="G86">
        <v>2</v>
      </c>
      <c r="H86">
        <v>0.1</v>
      </c>
      <c r="I86">
        <v>1</v>
      </c>
      <c r="J86">
        <v>11.68</v>
      </c>
    </row>
    <row r="87" spans="2:10" x14ac:dyDescent="0.25">
      <c r="B87">
        <v>0.66</v>
      </c>
      <c r="C87">
        <v>759.5</v>
      </c>
      <c r="D87">
        <v>318.5</v>
      </c>
      <c r="E87">
        <v>220.5</v>
      </c>
      <c r="F87">
        <v>3.5</v>
      </c>
      <c r="G87">
        <v>3</v>
      </c>
      <c r="H87">
        <v>0.1</v>
      </c>
      <c r="I87">
        <v>1</v>
      </c>
      <c r="J87">
        <v>11.69</v>
      </c>
    </row>
    <row r="88" spans="2:10" x14ac:dyDescent="0.25">
      <c r="B88">
        <v>0.66</v>
      </c>
      <c r="C88">
        <v>759.5</v>
      </c>
      <c r="D88">
        <v>318.5</v>
      </c>
      <c r="E88">
        <v>220.5</v>
      </c>
      <c r="F88">
        <v>3.5</v>
      </c>
      <c r="G88">
        <v>4</v>
      </c>
      <c r="H88">
        <v>0.1</v>
      </c>
      <c r="I88">
        <v>1</v>
      </c>
      <c r="J88">
        <v>11.7</v>
      </c>
    </row>
    <row r="89" spans="2:10" x14ac:dyDescent="0.25">
      <c r="B89">
        <v>0.66</v>
      </c>
      <c r="C89">
        <v>759.5</v>
      </c>
      <c r="D89">
        <v>318.5</v>
      </c>
      <c r="E89">
        <v>220.5</v>
      </c>
      <c r="F89">
        <v>3.5</v>
      </c>
      <c r="G89">
        <v>5</v>
      </c>
      <c r="H89">
        <v>0.1</v>
      </c>
      <c r="I89">
        <v>1</v>
      </c>
      <c r="J89">
        <v>11.69</v>
      </c>
    </row>
    <row r="90" spans="2:10" x14ac:dyDescent="0.25">
      <c r="B90">
        <v>0.64</v>
      </c>
      <c r="C90">
        <v>784</v>
      </c>
      <c r="D90">
        <v>343</v>
      </c>
      <c r="E90">
        <v>220.5</v>
      </c>
      <c r="F90">
        <v>3.5</v>
      </c>
      <c r="G90">
        <v>2</v>
      </c>
      <c r="H90">
        <v>0.1</v>
      </c>
      <c r="I90">
        <v>1</v>
      </c>
      <c r="J90">
        <v>15.41</v>
      </c>
    </row>
    <row r="91" spans="2:10" x14ac:dyDescent="0.25">
      <c r="B91">
        <v>0.64</v>
      </c>
      <c r="C91">
        <v>784</v>
      </c>
      <c r="D91">
        <v>343</v>
      </c>
      <c r="E91">
        <v>220.5</v>
      </c>
      <c r="F91">
        <v>3.5</v>
      </c>
      <c r="G91">
        <v>3</v>
      </c>
      <c r="H91">
        <v>0.1</v>
      </c>
      <c r="I91">
        <v>1</v>
      </c>
      <c r="J91">
        <v>15.2</v>
      </c>
    </row>
    <row r="92" spans="2:10" x14ac:dyDescent="0.25">
      <c r="B92">
        <v>0.64</v>
      </c>
      <c r="C92">
        <v>784</v>
      </c>
      <c r="D92">
        <v>343</v>
      </c>
      <c r="E92">
        <v>220.5</v>
      </c>
      <c r="F92">
        <v>3.5</v>
      </c>
      <c r="G92">
        <v>4</v>
      </c>
      <c r="H92">
        <v>0.1</v>
      </c>
      <c r="I92">
        <v>1</v>
      </c>
      <c r="J92">
        <v>15.42</v>
      </c>
    </row>
    <row r="93" spans="2:10" x14ac:dyDescent="0.25">
      <c r="B93">
        <v>0.64</v>
      </c>
      <c r="C93">
        <v>784</v>
      </c>
      <c r="D93">
        <v>343</v>
      </c>
      <c r="E93">
        <v>220.5</v>
      </c>
      <c r="F93">
        <v>3.5</v>
      </c>
      <c r="G93">
        <v>5</v>
      </c>
      <c r="H93">
        <v>0.1</v>
      </c>
      <c r="I93">
        <v>1</v>
      </c>
      <c r="J93">
        <v>15.21</v>
      </c>
    </row>
    <row r="94" spans="2:10" x14ac:dyDescent="0.25">
      <c r="B94">
        <v>0.62</v>
      </c>
      <c r="C94">
        <v>808.5</v>
      </c>
      <c r="D94">
        <v>367.5</v>
      </c>
      <c r="E94">
        <v>220.5</v>
      </c>
      <c r="F94">
        <v>3.5</v>
      </c>
      <c r="G94">
        <v>2</v>
      </c>
      <c r="H94">
        <v>0.1</v>
      </c>
      <c r="I94">
        <v>1</v>
      </c>
      <c r="J94">
        <v>12.96</v>
      </c>
    </row>
    <row r="95" spans="2:10" x14ac:dyDescent="0.25">
      <c r="B95">
        <v>0.62</v>
      </c>
      <c r="C95">
        <v>808.5</v>
      </c>
      <c r="D95">
        <v>367.5</v>
      </c>
      <c r="E95">
        <v>220.5</v>
      </c>
      <c r="F95">
        <v>3.5</v>
      </c>
      <c r="G95">
        <v>3</v>
      </c>
      <c r="H95">
        <v>0.1</v>
      </c>
      <c r="I95">
        <v>1</v>
      </c>
      <c r="J95">
        <v>12.97</v>
      </c>
    </row>
    <row r="96" spans="2:10" x14ac:dyDescent="0.25">
      <c r="B96">
        <v>0.62</v>
      </c>
      <c r="C96">
        <v>808.5</v>
      </c>
      <c r="D96">
        <v>367.5</v>
      </c>
      <c r="E96">
        <v>220.5</v>
      </c>
      <c r="F96">
        <v>3.5</v>
      </c>
      <c r="G96">
        <v>4</v>
      </c>
      <c r="H96">
        <v>0.1</v>
      </c>
      <c r="I96">
        <v>1</v>
      </c>
      <c r="J96">
        <v>12.93</v>
      </c>
    </row>
    <row r="97" spans="2:10" x14ac:dyDescent="0.25">
      <c r="B97">
        <v>0.62</v>
      </c>
      <c r="C97">
        <v>808.5</v>
      </c>
      <c r="D97">
        <v>367.5</v>
      </c>
      <c r="E97">
        <v>220.5</v>
      </c>
      <c r="F97">
        <v>3.5</v>
      </c>
      <c r="G97">
        <v>5</v>
      </c>
      <c r="H97">
        <v>0.1</v>
      </c>
      <c r="I97">
        <v>1</v>
      </c>
      <c r="J97">
        <v>13.02</v>
      </c>
    </row>
    <row r="98" spans="2:10" x14ac:dyDescent="0.25">
      <c r="B98">
        <v>0.98</v>
      </c>
      <c r="C98">
        <v>514.5</v>
      </c>
      <c r="D98">
        <v>294</v>
      </c>
      <c r="E98">
        <v>110.25</v>
      </c>
      <c r="F98">
        <v>7</v>
      </c>
      <c r="G98">
        <v>2</v>
      </c>
      <c r="H98">
        <v>0.1</v>
      </c>
      <c r="I98">
        <v>2</v>
      </c>
      <c r="J98">
        <v>24.29</v>
      </c>
    </row>
    <row r="99" spans="2:10" x14ac:dyDescent="0.25">
      <c r="B99">
        <v>0.98</v>
      </c>
      <c r="C99">
        <v>514.5</v>
      </c>
      <c r="D99">
        <v>294</v>
      </c>
      <c r="E99">
        <v>110.25</v>
      </c>
      <c r="F99">
        <v>7</v>
      </c>
      <c r="G99">
        <v>3</v>
      </c>
      <c r="H99">
        <v>0.1</v>
      </c>
      <c r="I99">
        <v>2</v>
      </c>
      <c r="J99">
        <v>24.31</v>
      </c>
    </row>
    <row r="100" spans="2:10" x14ac:dyDescent="0.25">
      <c r="B100">
        <v>0.98</v>
      </c>
      <c r="C100">
        <v>514.5</v>
      </c>
      <c r="D100">
        <v>294</v>
      </c>
      <c r="E100">
        <v>110.25</v>
      </c>
      <c r="F100">
        <v>7</v>
      </c>
      <c r="G100">
        <v>4</v>
      </c>
      <c r="H100">
        <v>0.1</v>
      </c>
      <c r="I100">
        <v>2</v>
      </c>
      <c r="J100">
        <v>24.13</v>
      </c>
    </row>
    <row r="101" spans="2:10" x14ac:dyDescent="0.25">
      <c r="B101">
        <v>0.98</v>
      </c>
      <c r="C101">
        <v>514.5</v>
      </c>
      <c r="D101">
        <v>294</v>
      </c>
      <c r="E101">
        <v>110.25</v>
      </c>
      <c r="F101">
        <v>7</v>
      </c>
      <c r="G101">
        <v>5</v>
      </c>
      <c r="H101">
        <v>0.1</v>
      </c>
      <c r="I101">
        <v>2</v>
      </c>
      <c r="J101">
        <v>24.25</v>
      </c>
    </row>
    <row r="102" spans="2:10" x14ac:dyDescent="0.25">
      <c r="B102">
        <v>0.9</v>
      </c>
      <c r="C102">
        <v>563.5</v>
      </c>
      <c r="D102">
        <v>318.5</v>
      </c>
      <c r="E102">
        <v>122.5</v>
      </c>
      <c r="F102">
        <v>7</v>
      </c>
      <c r="G102">
        <v>2</v>
      </c>
      <c r="H102">
        <v>0.1</v>
      </c>
      <c r="I102">
        <v>2</v>
      </c>
      <c r="J102">
        <v>28.88</v>
      </c>
    </row>
    <row r="103" spans="2:10" x14ac:dyDescent="0.25">
      <c r="B103">
        <v>0.9</v>
      </c>
      <c r="C103">
        <v>563.5</v>
      </c>
      <c r="D103">
        <v>318.5</v>
      </c>
      <c r="E103">
        <v>122.5</v>
      </c>
      <c r="F103">
        <v>7</v>
      </c>
      <c r="G103">
        <v>3</v>
      </c>
      <c r="H103">
        <v>0.1</v>
      </c>
      <c r="I103">
        <v>2</v>
      </c>
      <c r="J103">
        <v>29.68</v>
      </c>
    </row>
    <row r="104" spans="2:10" x14ac:dyDescent="0.25">
      <c r="B104">
        <v>0.9</v>
      </c>
      <c r="C104">
        <v>563.5</v>
      </c>
      <c r="D104">
        <v>318.5</v>
      </c>
      <c r="E104">
        <v>122.5</v>
      </c>
      <c r="F104">
        <v>7</v>
      </c>
      <c r="G104">
        <v>4</v>
      </c>
      <c r="H104">
        <v>0.1</v>
      </c>
      <c r="I104">
        <v>2</v>
      </c>
      <c r="J104">
        <v>28.83</v>
      </c>
    </row>
    <row r="105" spans="2:10" x14ac:dyDescent="0.25">
      <c r="B105">
        <v>0.9</v>
      </c>
      <c r="C105">
        <v>563.5</v>
      </c>
      <c r="D105">
        <v>318.5</v>
      </c>
      <c r="E105">
        <v>122.5</v>
      </c>
      <c r="F105">
        <v>7</v>
      </c>
      <c r="G105">
        <v>5</v>
      </c>
      <c r="H105">
        <v>0.1</v>
      </c>
      <c r="I105">
        <v>2</v>
      </c>
      <c r="J105">
        <v>27.9</v>
      </c>
    </row>
    <row r="106" spans="2:10" x14ac:dyDescent="0.25">
      <c r="B106">
        <v>0.86</v>
      </c>
      <c r="C106">
        <v>588</v>
      </c>
      <c r="D106">
        <v>294</v>
      </c>
      <c r="E106">
        <v>147</v>
      </c>
      <c r="F106">
        <v>7</v>
      </c>
      <c r="G106">
        <v>2</v>
      </c>
      <c r="H106">
        <v>0.1</v>
      </c>
      <c r="I106">
        <v>2</v>
      </c>
      <c r="J106">
        <v>26.48</v>
      </c>
    </row>
    <row r="107" spans="2:10" x14ac:dyDescent="0.25">
      <c r="B107">
        <v>0.86</v>
      </c>
      <c r="C107">
        <v>588</v>
      </c>
      <c r="D107">
        <v>294</v>
      </c>
      <c r="E107">
        <v>147</v>
      </c>
      <c r="F107">
        <v>7</v>
      </c>
      <c r="G107">
        <v>3</v>
      </c>
      <c r="H107">
        <v>0.1</v>
      </c>
      <c r="I107">
        <v>2</v>
      </c>
      <c r="J107">
        <v>27.02</v>
      </c>
    </row>
    <row r="108" spans="2:10" x14ac:dyDescent="0.25">
      <c r="B108">
        <v>0.86</v>
      </c>
      <c r="C108">
        <v>588</v>
      </c>
      <c r="D108">
        <v>294</v>
      </c>
      <c r="E108">
        <v>147</v>
      </c>
      <c r="F108">
        <v>7</v>
      </c>
      <c r="G108">
        <v>4</v>
      </c>
      <c r="H108">
        <v>0.1</v>
      </c>
      <c r="I108">
        <v>2</v>
      </c>
      <c r="J108">
        <v>26.33</v>
      </c>
    </row>
    <row r="109" spans="2:10" x14ac:dyDescent="0.25">
      <c r="B109">
        <v>0.86</v>
      </c>
      <c r="C109">
        <v>588</v>
      </c>
      <c r="D109">
        <v>294</v>
      </c>
      <c r="E109">
        <v>147</v>
      </c>
      <c r="F109">
        <v>7</v>
      </c>
      <c r="G109">
        <v>5</v>
      </c>
      <c r="H109">
        <v>0.1</v>
      </c>
      <c r="I109">
        <v>2</v>
      </c>
      <c r="J109">
        <v>25.36</v>
      </c>
    </row>
    <row r="110" spans="2:10" x14ac:dyDescent="0.25">
      <c r="B110">
        <v>0.82</v>
      </c>
      <c r="C110">
        <v>612.5</v>
      </c>
      <c r="D110">
        <v>318.5</v>
      </c>
      <c r="E110">
        <v>147</v>
      </c>
      <c r="F110">
        <v>7</v>
      </c>
      <c r="G110">
        <v>2</v>
      </c>
      <c r="H110">
        <v>0.1</v>
      </c>
      <c r="I110">
        <v>2</v>
      </c>
      <c r="J110">
        <v>23.75</v>
      </c>
    </row>
    <row r="111" spans="2:10" x14ac:dyDescent="0.25">
      <c r="B111">
        <v>0.82</v>
      </c>
      <c r="C111">
        <v>612.5</v>
      </c>
      <c r="D111">
        <v>318.5</v>
      </c>
      <c r="E111">
        <v>147</v>
      </c>
      <c r="F111">
        <v>7</v>
      </c>
      <c r="G111">
        <v>3</v>
      </c>
      <c r="H111">
        <v>0.1</v>
      </c>
      <c r="I111">
        <v>2</v>
      </c>
      <c r="J111">
        <v>24.23</v>
      </c>
    </row>
    <row r="112" spans="2:10" x14ac:dyDescent="0.25">
      <c r="B112">
        <v>0.82</v>
      </c>
      <c r="C112">
        <v>612.5</v>
      </c>
      <c r="D112">
        <v>318.5</v>
      </c>
      <c r="E112">
        <v>147</v>
      </c>
      <c r="F112">
        <v>7</v>
      </c>
      <c r="G112">
        <v>4</v>
      </c>
      <c r="H112">
        <v>0.1</v>
      </c>
      <c r="I112">
        <v>2</v>
      </c>
      <c r="J112">
        <v>23.67</v>
      </c>
    </row>
    <row r="113" spans="2:10" x14ac:dyDescent="0.25">
      <c r="B113">
        <v>0.82</v>
      </c>
      <c r="C113">
        <v>612.5</v>
      </c>
      <c r="D113">
        <v>318.5</v>
      </c>
      <c r="E113">
        <v>147</v>
      </c>
      <c r="F113">
        <v>7</v>
      </c>
      <c r="G113">
        <v>5</v>
      </c>
      <c r="H113">
        <v>0.1</v>
      </c>
      <c r="I113">
        <v>2</v>
      </c>
      <c r="J113">
        <v>22.79</v>
      </c>
    </row>
    <row r="114" spans="2:10" x14ac:dyDescent="0.25">
      <c r="B114">
        <v>0.79</v>
      </c>
      <c r="C114">
        <v>637</v>
      </c>
      <c r="D114">
        <v>343</v>
      </c>
      <c r="E114">
        <v>147</v>
      </c>
      <c r="F114">
        <v>7</v>
      </c>
      <c r="G114">
        <v>2</v>
      </c>
      <c r="H114">
        <v>0.1</v>
      </c>
      <c r="I114">
        <v>2</v>
      </c>
      <c r="J114">
        <v>35.65</v>
      </c>
    </row>
    <row r="115" spans="2:10" x14ac:dyDescent="0.25">
      <c r="B115">
        <v>0.79</v>
      </c>
      <c r="C115">
        <v>637</v>
      </c>
      <c r="D115">
        <v>343</v>
      </c>
      <c r="E115">
        <v>147</v>
      </c>
      <c r="F115">
        <v>7</v>
      </c>
      <c r="G115">
        <v>3</v>
      </c>
      <c r="H115">
        <v>0.1</v>
      </c>
      <c r="I115">
        <v>2</v>
      </c>
      <c r="J115">
        <v>37.26</v>
      </c>
    </row>
    <row r="116" spans="2:10" x14ac:dyDescent="0.25">
      <c r="B116">
        <v>0.79</v>
      </c>
      <c r="C116">
        <v>637</v>
      </c>
      <c r="D116">
        <v>343</v>
      </c>
      <c r="E116">
        <v>147</v>
      </c>
      <c r="F116">
        <v>7</v>
      </c>
      <c r="G116">
        <v>4</v>
      </c>
      <c r="H116">
        <v>0.1</v>
      </c>
      <c r="I116">
        <v>2</v>
      </c>
      <c r="J116">
        <v>36.97</v>
      </c>
    </row>
    <row r="117" spans="2:10" x14ac:dyDescent="0.25">
      <c r="B117">
        <v>0.79</v>
      </c>
      <c r="C117">
        <v>637</v>
      </c>
      <c r="D117">
        <v>343</v>
      </c>
      <c r="E117">
        <v>147</v>
      </c>
      <c r="F117">
        <v>7</v>
      </c>
      <c r="G117">
        <v>5</v>
      </c>
      <c r="H117">
        <v>0.1</v>
      </c>
      <c r="I117">
        <v>2</v>
      </c>
      <c r="J117">
        <v>36.03</v>
      </c>
    </row>
    <row r="118" spans="2:10" x14ac:dyDescent="0.25">
      <c r="B118">
        <v>0.76</v>
      </c>
      <c r="C118">
        <v>661.5</v>
      </c>
      <c r="D118">
        <v>416.5</v>
      </c>
      <c r="E118">
        <v>122.5</v>
      </c>
      <c r="F118">
        <v>7</v>
      </c>
      <c r="G118">
        <v>2</v>
      </c>
      <c r="H118">
        <v>0.1</v>
      </c>
      <c r="I118">
        <v>2</v>
      </c>
      <c r="J118">
        <v>33.159999999999997</v>
      </c>
    </row>
    <row r="119" spans="2:10" x14ac:dyDescent="0.25">
      <c r="B119">
        <v>0.76</v>
      </c>
      <c r="C119">
        <v>661.5</v>
      </c>
      <c r="D119">
        <v>416.5</v>
      </c>
      <c r="E119">
        <v>122.5</v>
      </c>
      <c r="F119">
        <v>7</v>
      </c>
      <c r="G119">
        <v>3</v>
      </c>
      <c r="H119">
        <v>0.1</v>
      </c>
      <c r="I119">
        <v>2</v>
      </c>
      <c r="J119">
        <v>32.4</v>
      </c>
    </row>
    <row r="120" spans="2:10" x14ac:dyDescent="0.25">
      <c r="B120">
        <v>0.76</v>
      </c>
      <c r="C120">
        <v>661.5</v>
      </c>
      <c r="D120">
        <v>416.5</v>
      </c>
      <c r="E120">
        <v>122.5</v>
      </c>
      <c r="F120">
        <v>7</v>
      </c>
      <c r="G120">
        <v>4</v>
      </c>
      <c r="H120">
        <v>0.1</v>
      </c>
      <c r="I120">
        <v>2</v>
      </c>
      <c r="J120">
        <v>33.119999999999997</v>
      </c>
    </row>
    <row r="121" spans="2:10" x14ac:dyDescent="0.25">
      <c r="B121">
        <v>0.76</v>
      </c>
      <c r="C121">
        <v>661.5</v>
      </c>
      <c r="D121">
        <v>416.5</v>
      </c>
      <c r="E121">
        <v>122.5</v>
      </c>
      <c r="F121">
        <v>7</v>
      </c>
      <c r="G121">
        <v>5</v>
      </c>
      <c r="H121">
        <v>0.1</v>
      </c>
      <c r="I121">
        <v>2</v>
      </c>
      <c r="J121">
        <v>32.409999999999997</v>
      </c>
    </row>
    <row r="122" spans="2:10" x14ac:dyDescent="0.25">
      <c r="B122">
        <v>0.74</v>
      </c>
      <c r="C122">
        <v>686</v>
      </c>
      <c r="D122">
        <v>245</v>
      </c>
      <c r="E122">
        <v>220.5</v>
      </c>
      <c r="F122">
        <v>3.5</v>
      </c>
      <c r="G122">
        <v>2</v>
      </c>
      <c r="H122">
        <v>0.1</v>
      </c>
      <c r="I122">
        <v>2</v>
      </c>
      <c r="J122">
        <v>10.42</v>
      </c>
    </row>
    <row r="123" spans="2:10" x14ac:dyDescent="0.25">
      <c r="B123">
        <v>0.74</v>
      </c>
      <c r="C123">
        <v>686</v>
      </c>
      <c r="D123">
        <v>245</v>
      </c>
      <c r="E123">
        <v>220.5</v>
      </c>
      <c r="F123">
        <v>3.5</v>
      </c>
      <c r="G123">
        <v>3</v>
      </c>
      <c r="H123">
        <v>0.1</v>
      </c>
      <c r="I123">
        <v>2</v>
      </c>
      <c r="J123">
        <v>10.46</v>
      </c>
    </row>
    <row r="124" spans="2:10" x14ac:dyDescent="0.25">
      <c r="B124">
        <v>0.74</v>
      </c>
      <c r="C124">
        <v>686</v>
      </c>
      <c r="D124">
        <v>245</v>
      </c>
      <c r="E124">
        <v>220.5</v>
      </c>
      <c r="F124">
        <v>3.5</v>
      </c>
      <c r="G124">
        <v>4</v>
      </c>
      <c r="H124">
        <v>0.1</v>
      </c>
      <c r="I124">
        <v>2</v>
      </c>
      <c r="J124">
        <v>10.32</v>
      </c>
    </row>
    <row r="125" spans="2:10" x14ac:dyDescent="0.25">
      <c r="B125">
        <v>0.74</v>
      </c>
      <c r="C125">
        <v>686</v>
      </c>
      <c r="D125">
        <v>245</v>
      </c>
      <c r="E125">
        <v>220.5</v>
      </c>
      <c r="F125">
        <v>3.5</v>
      </c>
      <c r="G125">
        <v>5</v>
      </c>
      <c r="H125">
        <v>0.1</v>
      </c>
      <c r="I125">
        <v>2</v>
      </c>
      <c r="J125">
        <v>10.45</v>
      </c>
    </row>
    <row r="126" spans="2:10" x14ac:dyDescent="0.25">
      <c r="B126">
        <v>0.71</v>
      </c>
      <c r="C126">
        <v>710.5</v>
      </c>
      <c r="D126">
        <v>269.5</v>
      </c>
      <c r="E126">
        <v>220.5</v>
      </c>
      <c r="F126">
        <v>3.5</v>
      </c>
      <c r="G126">
        <v>2</v>
      </c>
      <c r="H126">
        <v>0.1</v>
      </c>
      <c r="I126">
        <v>2</v>
      </c>
      <c r="J126">
        <v>10.64</v>
      </c>
    </row>
    <row r="127" spans="2:10" x14ac:dyDescent="0.25">
      <c r="B127">
        <v>0.71</v>
      </c>
      <c r="C127">
        <v>710.5</v>
      </c>
      <c r="D127">
        <v>269.5</v>
      </c>
      <c r="E127">
        <v>220.5</v>
      </c>
      <c r="F127">
        <v>3.5</v>
      </c>
      <c r="G127">
        <v>3</v>
      </c>
      <c r="H127">
        <v>0.1</v>
      </c>
      <c r="I127">
        <v>2</v>
      </c>
      <c r="J127">
        <v>10.72</v>
      </c>
    </row>
    <row r="128" spans="2:10" x14ac:dyDescent="0.25">
      <c r="B128">
        <v>0.71</v>
      </c>
      <c r="C128">
        <v>710.5</v>
      </c>
      <c r="D128">
        <v>269.5</v>
      </c>
      <c r="E128">
        <v>220.5</v>
      </c>
      <c r="F128">
        <v>3.5</v>
      </c>
      <c r="G128">
        <v>4</v>
      </c>
      <c r="H128">
        <v>0.1</v>
      </c>
      <c r="I128">
        <v>2</v>
      </c>
      <c r="J128">
        <v>10.55</v>
      </c>
    </row>
    <row r="129" spans="2:10" x14ac:dyDescent="0.25">
      <c r="B129">
        <v>0.71</v>
      </c>
      <c r="C129">
        <v>710.5</v>
      </c>
      <c r="D129">
        <v>269.5</v>
      </c>
      <c r="E129">
        <v>220.5</v>
      </c>
      <c r="F129">
        <v>3.5</v>
      </c>
      <c r="G129">
        <v>5</v>
      </c>
      <c r="H129">
        <v>0.1</v>
      </c>
      <c r="I129">
        <v>2</v>
      </c>
      <c r="J129">
        <v>10.68</v>
      </c>
    </row>
    <row r="130" spans="2:10" x14ac:dyDescent="0.25">
      <c r="B130">
        <v>0.69</v>
      </c>
      <c r="C130">
        <v>735</v>
      </c>
      <c r="D130">
        <v>294</v>
      </c>
      <c r="E130">
        <v>220.5</v>
      </c>
      <c r="F130">
        <v>3.5</v>
      </c>
      <c r="G130">
        <v>2</v>
      </c>
      <c r="H130">
        <v>0.1</v>
      </c>
      <c r="I130">
        <v>2</v>
      </c>
      <c r="J130">
        <v>11.45</v>
      </c>
    </row>
    <row r="131" spans="2:10" x14ac:dyDescent="0.25">
      <c r="B131">
        <v>0.69</v>
      </c>
      <c r="C131">
        <v>735</v>
      </c>
      <c r="D131">
        <v>294</v>
      </c>
      <c r="E131">
        <v>220.5</v>
      </c>
      <c r="F131">
        <v>3.5</v>
      </c>
      <c r="G131">
        <v>3</v>
      </c>
      <c r="H131">
        <v>0.1</v>
      </c>
      <c r="I131">
        <v>2</v>
      </c>
      <c r="J131">
        <v>11.46</v>
      </c>
    </row>
    <row r="132" spans="2:10" x14ac:dyDescent="0.25">
      <c r="B132">
        <v>0.69</v>
      </c>
      <c r="C132">
        <v>735</v>
      </c>
      <c r="D132">
        <v>294</v>
      </c>
      <c r="E132">
        <v>220.5</v>
      </c>
      <c r="F132">
        <v>3.5</v>
      </c>
      <c r="G132">
        <v>4</v>
      </c>
      <c r="H132">
        <v>0.1</v>
      </c>
      <c r="I132">
        <v>2</v>
      </c>
      <c r="J132">
        <v>11.32</v>
      </c>
    </row>
    <row r="133" spans="2:10" x14ac:dyDescent="0.25">
      <c r="B133">
        <v>0.69</v>
      </c>
      <c r="C133">
        <v>735</v>
      </c>
      <c r="D133">
        <v>294</v>
      </c>
      <c r="E133">
        <v>220.5</v>
      </c>
      <c r="F133">
        <v>3.5</v>
      </c>
      <c r="G133">
        <v>5</v>
      </c>
      <c r="H133">
        <v>0.1</v>
      </c>
      <c r="I133">
        <v>2</v>
      </c>
      <c r="J133">
        <v>11.49</v>
      </c>
    </row>
    <row r="134" spans="2:10" x14ac:dyDescent="0.25">
      <c r="B134">
        <v>0.66</v>
      </c>
      <c r="C134">
        <v>759.5</v>
      </c>
      <c r="D134">
        <v>318.5</v>
      </c>
      <c r="E134">
        <v>220.5</v>
      </c>
      <c r="F134">
        <v>3.5</v>
      </c>
      <c r="G134">
        <v>2</v>
      </c>
      <c r="H134">
        <v>0.1</v>
      </c>
      <c r="I134">
        <v>2</v>
      </c>
      <c r="J134">
        <v>11.45</v>
      </c>
    </row>
    <row r="135" spans="2:10" x14ac:dyDescent="0.25">
      <c r="B135">
        <v>0.66</v>
      </c>
      <c r="C135">
        <v>759.5</v>
      </c>
      <c r="D135">
        <v>318.5</v>
      </c>
      <c r="E135">
        <v>220.5</v>
      </c>
      <c r="F135">
        <v>3.5</v>
      </c>
      <c r="G135">
        <v>3</v>
      </c>
      <c r="H135">
        <v>0.1</v>
      </c>
      <c r="I135">
        <v>2</v>
      </c>
      <c r="J135">
        <v>11.42</v>
      </c>
    </row>
    <row r="136" spans="2:10" x14ac:dyDescent="0.25">
      <c r="B136">
        <v>0.66</v>
      </c>
      <c r="C136">
        <v>759.5</v>
      </c>
      <c r="D136">
        <v>318.5</v>
      </c>
      <c r="E136">
        <v>220.5</v>
      </c>
      <c r="F136">
        <v>3.5</v>
      </c>
      <c r="G136">
        <v>4</v>
      </c>
      <c r="H136">
        <v>0.1</v>
      </c>
      <c r="I136">
        <v>2</v>
      </c>
      <c r="J136">
        <v>11.33</v>
      </c>
    </row>
    <row r="137" spans="2:10" x14ac:dyDescent="0.25">
      <c r="B137">
        <v>0.66</v>
      </c>
      <c r="C137">
        <v>759.5</v>
      </c>
      <c r="D137">
        <v>318.5</v>
      </c>
      <c r="E137">
        <v>220.5</v>
      </c>
      <c r="F137">
        <v>3.5</v>
      </c>
      <c r="G137">
        <v>5</v>
      </c>
      <c r="H137">
        <v>0.1</v>
      </c>
      <c r="I137">
        <v>2</v>
      </c>
      <c r="J137">
        <v>11.43</v>
      </c>
    </row>
    <row r="138" spans="2:10" x14ac:dyDescent="0.25">
      <c r="B138">
        <v>0.64</v>
      </c>
      <c r="C138">
        <v>784</v>
      </c>
      <c r="D138">
        <v>343</v>
      </c>
      <c r="E138">
        <v>220.5</v>
      </c>
      <c r="F138">
        <v>3.5</v>
      </c>
      <c r="G138">
        <v>2</v>
      </c>
      <c r="H138">
        <v>0.1</v>
      </c>
      <c r="I138">
        <v>2</v>
      </c>
      <c r="J138">
        <v>15.41</v>
      </c>
    </row>
    <row r="139" spans="2:10" x14ac:dyDescent="0.25">
      <c r="B139">
        <v>0.64</v>
      </c>
      <c r="C139">
        <v>784</v>
      </c>
      <c r="D139">
        <v>343</v>
      </c>
      <c r="E139">
        <v>220.5</v>
      </c>
      <c r="F139">
        <v>3.5</v>
      </c>
      <c r="G139">
        <v>3</v>
      </c>
      <c r="H139">
        <v>0.1</v>
      </c>
      <c r="I139">
        <v>2</v>
      </c>
      <c r="J139">
        <v>15.18</v>
      </c>
    </row>
    <row r="140" spans="2:10" x14ac:dyDescent="0.25">
      <c r="B140">
        <v>0.64</v>
      </c>
      <c r="C140">
        <v>784</v>
      </c>
      <c r="D140">
        <v>343</v>
      </c>
      <c r="E140">
        <v>220.5</v>
      </c>
      <c r="F140">
        <v>3.5</v>
      </c>
      <c r="G140">
        <v>4</v>
      </c>
      <c r="H140">
        <v>0.1</v>
      </c>
      <c r="I140">
        <v>2</v>
      </c>
      <c r="J140">
        <v>15.34</v>
      </c>
    </row>
    <row r="141" spans="2:10" x14ac:dyDescent="0.25">
      <c r="B141">
        <v>0.64</v>
      </c>
      <c r="C141">
        <v>784</v>
      </c>
      <c r="D141">
        <v>343</v>
      </c>
      <c r="E141">
        <v>220.5</v>
      </c>
      <c r="F141">
        <v>3.5</v>
      </c>
      <c r="G141">
        <v>5</v>
      </c>
      <c r="H141">
        <v>0.1</v>
      </c>
      <c r="I141">
        <v>2</v>
      </c>
      <c r="J141">
        <v>15.19</v>
      </c>
    </row>
    <row r="142" spans="2:10" x14ac:dyDescent="0.25">
      <c r="B142">
        <v>0.62</v>
      </c>
      <c r="C142">
        <v>808.5</v>
      </c>
      <c r="D142">
        <v>367.5</v>
      </c>
      <c r="E142">
        <v>220.5</v>
      </c>
      <c r="F142">
        <v>3.5</v>
      </c>
      <c r="G142">
        <v>2</v>
      </c>
      <c r="H142">
        <v>0.1</v>
      </c>
      <c r="I142">
        <v>2</v>
      </c>
      <c r="J142">
        <v>12.88</v>
      </c>
    </row>
    <row r="143" spans="2:10" x14ac:dyDescent="0.25">
      <c r="B143">
        <v>0.62</v>
      </c>
      <c r="C143">
        <v>808.5</v>
      </c>
      <c r="D143">
        <v>367.5</v>
      </c>
      <c r="E143">
        <v>220.5</v>
      </c>
      <c r="F143">
        <v>3.5</v>
      </c>
      <c r="G143">
        <v>3</v>
      </c>
      <c r="H143">
        <v>0.1</v>
      </c>
      <c r="I143">
        <v>2</v>
      </c>
      <c r="J143">
        <v>13</v>
      </c>
    </row>
    <row r="144" spans="2:10" x14ac:dyDescent="0.25">
      <c r="B144">
        <v>0.62</v>
      </c>
      <c r="C144">
        <v>808.5</v>
      </c>
      <c r="D144">
        <v>367.5</v>
      </c>
      <c r="E144">
        <v>220.5</v>
      </c>
      <c r="F144">
        <v>3.5</v>
      </c>
      <c r="G144">
        <v>4</v>
      </c>
      <c r="H144">
        <v>0.1</v>
      </c>
      <c r="I144">
        <v>2</v>
      </c>
      <c r="J144">
        <v>12.97</v>
      </c>
    </row>
    <row r="145" spans="2:10" x14ac:dyDescent="0.25">
      <c r="B145">
        <v>0.62</v>
      </c>
      <c r="C145">
        <v>808.5</v>
      </c>
      <c r="D145">
        <v>367.5</v>
      </c>
      <c r="E145">
        <v>220.5</v>
      </c>
      <c r="F145">
        <v>3.5</v>
      </c>
      <c r="G145">
        <v>5</v>
      </c>
      <c r="H145">
        <v>0.1</v>
      </c>
      <c r="I145">
        <v>2</v>
      </c>
      <c r="J145">
        <v>13.04</v>
      </c>
    </row>
    <row r="146" spans="2:10" x14ac:dyDescent="0.25">
      <c r="B146">
        <v>0.98</v>
      </c>
      <c r="C146">
        <v>514.5</v>
      </c>
      <c r="D146">
        <v>294</v>
      </c>
      <c r="E146">
        <v>110.25</v>
      </c>
      <c r="F146">
        <v>7</v>
      </c>
      <c r="G146">
        <v>2</v>
      </c>
      <c r="H146">
        <v>0.1</v>
      </c>
      <c r="I146">
        <v>3</v>
      </c>
      <c r="J146">
        <v>24.28</v>
      </c>
    </row>
    <row r="147" spans="2:10" x14ac:dyDescent="0.25">
      <c r="B147">
        <v>0.98</v>
      </c>
      <c r="C147">
        <v>514.5</v>
      </c>
      <c r="D147">
        <v>294</v>
      </c>
      <c r="E147">
        <v>110.25</v>
      </c>
      <c r="F147">
        <v>7</v>
      </c>
      <c r="G147">
        <v>3</v>
      </c>
      <c r="H147">
        <v>0.1</v>
      </c>
      <c r="I147">
        <v>3</v>
      </c>
      <c r="J147">
        <v>24.4</v>
      </c>
    </row>
    <row r="148" spans="2:10" x14ac:dyDescent="0.25">
      <c r="B148">
        <v>0.98</v>
      </c>
      <c r="C148">
        <v>514.5</v>
      </c>
      <c r="D148">
        <v>294</v>
      </c>
      <c r="E148">
        <v>110.25</v>
      </c>
      <c r="F148">
        <v>7</v>
      </c>
      <c r="G148">
        <v>4</v>
      </c>
      <c r="H148">
        <v>0.1</v>
      </c>
      <c r="I148">
        <v>3</v>
      </c>
      <c r="J148">
        <v>24.11</v>
      </c>
    </row>
    <row r="149" spans="2:10" x14ac:dyDescent="0.25">
      <c r="B149">
        <v>0.98</v>
      </c>
      <c r="C149">
        <v>514.5</v>
      </c>
      <c r="D149">
        <v>294</v>
      </c>
      <c r="E149">
        <v>110.25</v>
      </c>
      <c r="F149">
        <v>7</v>
      </c>
      <c r="G149">
        <v>5</v>
      </c>
      <c r="H149">
        <v>0.1</v>
      </c>
      <c r="I149">
        <v>3</v>
      </c>
      <c r="J149">
        <v>24.35</v>
      </c>
    </row>
    <row r="150" spans="2:10" x14ac:dyDescent="0.25">
      <c r="B150">
        <v>0.9</v>
      </c>
      <c r="C150">
        <v>563.5</v>
      </c>
      <c r="D150">
        <v>318.5</v>
      </c>
      <c r="E150">
        <v>122.5</v>
      </c>
      <c r="F150">
        <v>7</v>
      </c>
      <c r="G150">
        <v>2</v>
      </c>
      <c r="H150">
        <v>0.1</v>
      </c>
      <c r="I150">
        <v>3</v>
      </c>
      <c r="J150">
        <v>28.07</v>
      </c>
    </row>
    <row r="151" spans="2:10" x14ac:dyDescent="0.25">
      <c r="B151">
        <v>0.9</v>
      </c>
      <c r="C151">
        <v>563.5</v>
      </c>
      <c r="D151">
        <v>318.5</v>
      </c>
      <c r="E151">
        <v>122.5</v>
      </c>
      <c r="F151">
        <v>7</v>
      </c>
      <c r="G151">
        <v>3</v>
      </c>
      <c r="H151">
        <v>0.1</v>
      </c>
      <c r="I151">
        <v>3</v>
      </c>
      <c r="J151">
        <v>29.01</v>
      </c>
    </row>
    <row r="152" spans="2:10" x14ac:dyDescent="0.25">
      <c r="B152">
        <v>0.9</v>
      </c>
      <c r="C152">
        <v>563.5</v>
      </c>
      <c r="D152">
        <v>318.5</v>
      </c>
      <c r="E152">
        <v>122.5</v>
      </c>
      <c r="F152">
        <v>7</v>
      </c>
      <c r="G152">
        <v>4</v>
      </c>
      <c r="H152">
        <v>0.1</v>
      </c>
      <c r="I152">
        <v>3</v>
      </c>
      <c r="J152">
        <v>29.62</v>
      </c>
    </row>
    <row r="153" spans="2:10" x14ac:dyDescent="0.25">
      <c r="B153">
        <v>0.9</v>
      </c>
      <c r="C153">
        <v>563.5</v>
      </c>
      <c r="D153">
        <v>318.5</v>
      </c>
      <c r="E153">
        <v>122.5</v>
      </c>
      <c r="F153">
        <v>7</v>
      </c>
      <c r="G153">
        <v>5</v>
      </c>
      <c r="H153">
        <v>0.1</v>
      </c>
      <c r="I153">
        <v>3</v>
      </c>
      <c r="J153">
        <v>29.05</v>
      </c>
    </row>
    <row r="154" spans="2:10" x14ac:dyDescent="0.25">
      <c r="B154">
        <v>0.86</v>
      </c>
      <c r="C154">
        <v>588</v>
      </c>
      <c r="D154">
        <v>294</v>
      </c>
      <c r="E154">
        <v>147</v>
      </c>
      <c r="F154">
        <v>7</v>
      </c>
      <c r="G154">
        <v>2</v>
      </c>
      <c r="H154">
        <v>0.1</v>
      </c>
      <c r="I154">
        <v>3</v>
      </c>
      <c r="J154">
        <v>25.41</v>
      </c>
    </row>
    <row r="155" spans="2:10" x14ac:dyDescent="0.25">
      <c r="B155">
        <v>0.86</v>
      </c>
      <c r="C155">
        <v>588</v>
      </c>
      <c r="D155">
        <v>294</v>
      </c>
      <c r="E155">
        <v>147</v>
      </c>
      <c r="F155">
        <v>7</v>
      </c>
      <c r="G155">
        <v>3</v>
      </c>
      <c r="H155">
        <v>0.1</v>
      </c>
      <c r="I155">
        <v>3</v>
      </c>
      <c r="J155">
        <v>26.47</v>
      </c>
    </row>
    <row r="156" spans="2:10" x14ac:dyDescent="0.25">
      <c r="B156">
        <v>0.86</v>
      </c>
      <c r="C156">
        <v>588</v>
      </c>
      <c r="D156">
        <v>294</v>
      </c>
      <c r="E156">
        <v>147</v>
      </c>
      <c r="F156">
        <v>7</v>
      </c>
      <c r="G156">
        <v>4</v>
      </c>
      <c r="H156">
        <v>0.1</v>
      </c>
      <c r="I156">
        <v>3</v>
      </c>
      <c r="J156">
        <v>26.89</v>
      </c>
    </row>
    <row r="157" spans="2:10" x14ac:dyDescent="0.25">
      <c r="B157">
        <v>0.86</v>
      </c>
      <c r="C157">
        <v>588</v>
      </c>
      <c r="D157">
        <v>294</v>
      </c>
      <c r="E157">
        <v>147</v>
      </c>
      <c r="F157">
        <v>7</v>
      </c>
      <c r="G157">
        <v>5</v>
      </c>
      <c r="H157">
        <v>0.1</v>
      </c>
      <c r="I157">
        <v>3</v>
      </c>
      <c r="J157">
        <v>26.46</v>
      </c>
    </row>
    <row r="158" spans="2:10" x14ac:dyDescent="0.25">
      <c r="B158">
        <v>0.82</v>
      </c>
      <c r="C158">
        <v>612.5</v>
      </c>
      <c r="D158">
        <v>318.5</v>
      </c>
      <c r="E158">
        <v>147</v>
      </c>
      <c r="F158">
        <v>7</v>
      </c>
      <c r="G158">
        <v>2</v>
      </c>
      <c r="H158">
        <v>0.1</v>
      </c>
      <c r="I158">
        <v>3</v>
      </c>
      <c r="J158">
        <v>22.93</v>
      </c>
    </row>
    <row r="159" spans="2:10" x14ac:dyDescent="0.25">
      <c r="B159">
        <v>0.82</v>
      </c>
      <c r="C159">
        <v>612.5</v>
      </c>
      <c r="D159">
        <v>318.5</v>
      </c>
      <c r="E159">
        <v>147</v>
      </c>
      <c r="F159">
        <v>7</v>
      </c>
      <c r="G159">
        <v>3</v>
      </c>
      <c r="H159">
        <v>0.1</v>
      </c>
      <c r="I159">
        <v>3</v>
      </c>
      <c r="J159">
        <v>23.84</v>
      </c>
    </row>
    <row r="160" spans="2:10" x14ac:dyDescent="0.25">
      <c r="B160">
        <v>0.82</v>
      </c>
      <c r="C160">
        <v>612.5</v>
      </c>
      <c r="D160">
        <v>318.5</v>
      </c>
      <c r="E160">
        <v>147</v>
      </c>
      <c r="F160">
        <v>7</v>
      </c>
      <c r="G160">
        <v>4</v>
      </c>
      <c r="H160">
        <v>0.1</v>
      </c>
      <c r="I160">
        <v>3</v>
      </c>
      <c r="J160">
        <v>24.17</v>
      </c>
    </row>
    <row r="161" spans="2:10" x14ac:dyDescent="0.25">
      <c r="B161">
        <v>0.82</v>
      </c>
      <c r="C161">
        <v>612.5</v>
      </c>
      <c r="D161">
        <v>318.5</v>
      </c>
      <c r="E161">
        <v>147</v>
      </c>
      <c r="F161">
        <v>7</v>
      </c>
      <c r="G161">
        <v>5</v>
      </c>
      <c r="H161">
        <v>0.1</v>
      </c>
      <c r="I161">
        <v>3</v>
      </c>
      <c r="J161">
        <v>23.87</v>
      </c>
    </row>
    <row r="162" spans="2:10" x14ac:dyDescent="0.25">
      <c r="B162">
        <v>0.79</v>
      </c>
      <c r="C162">
        <v>637</v>
      </c>
      <c r="D162">
        <v>343</v>
      </c>
      <c r="E162">
        <v>147</v>
      </c>
      <c r="F162">
        <v>7</v>
      </c>
      <c r="G162">
        <v>2</v>
      </c>
      <c r="H162">
        <v>0.1</v>
      </c>
      <c r="I162">
        <v>3</v>
      </c>
      <c r="J162">
        <v>35.78</v>
      </c>
    </row>
    <row r="163" spans="2:10" x14ac:dyDescent="0.25">
      <c r="B163">
        <v>0.79</v>
      </c>
      <c r="C163">
        <v>637</v>
      </c>
      <c r="D163">
        <v>343</v>
      </c>
      <c r="E163">
        <v>147</v>
      </c>
      <c r="F163">
        <v>7</v>
      </c>
      <c r="G163">
        <v>3</v>
      </c>
      <c r="H163">
        <v>0.1</v>
      </c>
      <c r="I163">
        <v>3</v>
      </c>
      <c r="J163">
        <v>35.479999999999997</v>
      </c>
    </row>
    <row r="164" spans="2:10" x14ac:dyDescent="0.25">
      <c r="B164">
        <v>0.79</v>
      </c>
      <c r="C164">
        <v>637</v>
      </c>
      <c r="D164">
        <v>343</v>
      </c>
      <c r="E164">
        <v>147</v>
      </c>
      <c r="F164">
        <v>7</v>
      </c>
      <c r="G164">
        <v>4</v>
      </c>
      <c r="H164">
        <v>0.1</v>
      </c>
      <c r="I164">
        <v>3</v>
      </c>
      <c r="J164">
        <v>36.97</v>
      </c>
    </row>
    <row r="165" spans="2:10" x14ac:dyDescent="0.25">
      <c r="B165">
        <v>0.79</v>
      </c>
      <c r="C165">
        <v>637</v>
      </c>
      <c r="D165">
        <v>343</v>
      </c>
      <c r="E165">
        <v>147</v>
      </c>
      <c r="F165">
        <v>7</v>
      </c>
      <c r="G165">
        <v>5</v>
      </c>
      <c r="H165">
        <v>0.1</v>
      </c>
      <c r="I165">
        <v>3</v>
      </c>
      <c r="J165">
        <v>36.700000000000003</v>
      </c>
    </row>
    <row r="166" spans="2:10" x14ac:dyDescent="0.25">
      <c r="B166">
        <v>0.76</v>
      </c>
      <c r="C166">
        <v>661.5</v>
      </c>
      <c r="D166">
        <v>416.5</v>
      </c>
      <c r="E166">
        <v>122.5</v>
      </c>
      <c r="F166">
        <v>7</v>
      </c>
      <c r="G166">
        <v>2</v>
      </c>
      <c r="H166">
        <v>0.1</v>
      </c>
      <c r="I166">
        <v>3</v>
      </c>
      <c r="J166">
        <v>32.520000000000003</v>
      </c>
    </row>
    <row r="167" spans="2:10" x14ac:dyDescent="0.25">
      <c r="B167">
        <v>0.76</v>
      </c>
      <c r="C167">
        <v>661.5</v>
      </c>
      <c r="D167">
        <v>416.5</v>
      </c>
      <c r="E167">
        <v>122.5</v>
      </c>
      <c r="F167">
        <v>7</v>
      </c>
      <c r="G167">
        <v>3</v>
      </c>
      <c r="H167">
        <v>0.1</v>
      </c>
      <c r="I167">
        <v>3</v>
      </c>
      <c r="J167">
        <v>33.28</v>
      </c>
    </row>
    <row r="168" spans="2:10" x14ac:dyDescent="0.25">
      <c r="B168">
        <v>0.76</v>
      </c>
      <c r="C168">
        <v>661.5</v>
      </c>
      <c r="D168">
        <v>416.5</v>
      </c>
      <c r="E168">
        <v>122.5</v>
      </c>
      <c r="F168">
        <v>7</v>
      </c>
      <c r="G168">
        <v>4</v>
      </c>
      <c r="H168">
        <v>0.1</v>
      </c>
      <c r="I168">
        <v>3</v>
      </c>
      <c r="J168">
        <v>32.33</v>
      </c>
    </row>
    <row r="169" spans="2:10" x14ac:dyDescent="0.25">
      <c r="B169">
        <v>0.76</v>
      </c>
      <c r="C169">
        <v>661.5</v>
      </c>
      <c r="D169">
        <v>416.5</v>
      </c>
      <c r="E169">
        <v>122.5</v>
      </c>
      <c r="F169">
        <v>7</v>
      </c>
      <c r="G169">
        <v>5</v>
      </c>
      <c r="H169">
        <v>0.1</v>
      </c>
      <c r="I169">
        <v>3</v>
      </c>
      <c r="J169">
        <v>33.24</v>
      </c>
    </row>
    <row r="170" spans="2:10" x14ac:dyDescent="0.25">
      <c r="B170">
        <v>0.74</v>
      </c>
      <c r="C170">
        <v>686</v>
      </c>
      <c r="D170">
        <v>245</v>
      </c>
      <c r="E170">
        <v>220.5</v>
      </c>
      <c r="F170">
        <v>3.5</v>
      </c>
      <c r="G170">
        <v>2</v>
      </c>
      <c r="H170">
        <v>0.1</v>
      </c>
      <c r="I170">
        <v>3</v>
      </c>
      <c r="J170">
        <v>10.39</v>
      </c>
    </row>
    <row r="171" spans="2:10" x14ac:dyDescent="0.25">
      <c r="B171">
        <v>0.74</v>
      </c>
      <c r="C171">
        <v>686</v>
      </c>
      <c r="D171">
        <v>245</v>
      </c>
      <c r="E171">
        <v>220.5</v>
      </c>
      <c r="F171">
        <v>3.5</v>
      </c>
      <c r="G171">
        <v>3</v>
      </c>
      <c r="H171">
        <v>0.1</v>
      </c>
      <c r="I171">
        <v>3</v>
      </c>
      <c r="J171">
        <v>10.34</v>
      </c>
    </row>
    <row r="172" spans="2:10" x14ac:dyDescent="0.25">
      <c r="B172">
        <v>0.74</v>
      </c>
      <c r="C172">
        <v>686</v>
      </c>
      <c r="D172">
        <v>245</v>
      </c>
      <c r="E172">
        <v>220.5</v>
      </c>
      <c r="F172">
        <v>3.5</v>
      </c>
      <c r="G172">
        <v>4</v>
      </c>
      <c r="H172">
        <v>0.1</v>
      </c>
      <c r="I172">
        <v>3</v>
      </c>
      <c r="J172">
        <v>10.35</v>
      </c>
    </row>
    <row r="173" spans="2:10" x14ac:dyDescent="0.25">
      <c r="B173">
        <v>0.74</v>
      </c>
      <c r="C173">
        <v>686</v>
      </c>
      <c r="D173">
        <v>245</v>
      </c>
      <c r="E173">
        <v>220.5</v>
      </c>
      <c r="F173">
        <v>3.5</v>
      </c>
      <c r="G173">
        <v>5</v>
      </c>
      <c r="H173">
        <v>0.1</v>
      </c>
      <c r="I173">
        <v>3</v>
      </c>
      <c r="J173">
        <v>10.38</v>
      </c>
    </row>
    <row r="174" spans="2:10" x14ac:dyDescent="0.25">
      <c r="B174">
        <v>0.71</v>
      </c>
      <c r="C174">
        <v>710.5</v>
      </c>
      <c r="D174">
        <v>269.5</v>
      </c>
      <c r="E174">
        <v>220.5</v>
      </c>
      <c r="F174">
        <v>3.5</v>
      </c>
      <c r="G174">
        <v>2</v>
      </c>
      <c r="H174">
        <v>0.1</v>
      </c>
      <c r="I174">
        <v>3</v>
      </c>
      <c r="J174">
        <v>10.77</v>
      </c>
    </row>
    <row r="175" spans="2:10" x14ac:dyDescent="0.25">
      <c r="B175">
        <v>0.71</v>
      </c>
      <c r="C175">
        <v>710.5</v>
      </c>
      <c r="D175">
        <v>269.5</v>
      </c>
      <c r="E175">
        <v>220.5</v>
      </c>
      <c r="F175">
        <v>3.5</v>
      </c>
      <c r="G175">
        <v>3</v>
      </c>
      <c r="H175">
        <v>0.1</v>
      </c>
      <c r="I175">
        <v>3</v>
      </c>
      <c r="J175">
        <v>10.68</v>
      </c>
    </row>
    <row r="176" spans="2:10" x14ac:dyDescent="0.25">
      <c r="B176">
        <v>0.71</v>
      </c>
      <c r="C176">
        <v>710.5</v>
      </c>
      <c r="D176">
        <v>269.5</v>
      </c>
      <c r="E176">
        <v>220.5</v>
      </c>
      <c r="F176">
        <v>3.5</v>
      </c>
      <c r="G176">
        <v>4</v>
      </c>
      <c r="H176">
        <v>0.1</v>
      </c>
      <c r="I176">
        <v>3</v>
      </c>
      <c r="J176">
        <v>10.68</v>
      </c>
    </row>
    <row r="177" spans="2:10" x14ac:dyDescent="0.25">
      <c r="B177">
        <v>0.71</v>
      </c>
      <c r="C177">
        <v>710.5</v>
      </c>
      <c r="D177">
        <v>269.5</v>
      </c>
      <c r="E177">
        <v>220.5</v>
      </c>
      <c r="F177">
        <v>3.5</v>
      </c>
      <c r="G177">
        <v>5</v>
      </c>
      <c r="H177">
        <v>0.1</v>
      </c>
      <c r="I177">
        <v>3</v>
      </c>
      <c r="J177">
        <v>10.7</v>
      </c>
    </row>
    <row r="178" spans="2:10" x14ac:dyDescent="0.25">
      <c r="B178">
        <v>0.69</v>
      </c>
      <c r="C178">
        <v>735</v>
      </c>
      <c r="D178">
        <v>294</v>
      </c>
      <c r="E178">
        <v>220.5</v>
      </c>
      <c r="F178">
        <v>3.5</v>
      </c>
      <c r="G178">
        <v>2</v>
      </c>
      <c r="H178">
        <v>0.1</v>
      </c>
      <c r="I178">
        <v>3</v>
      </c>
      <c r="J178">
        <v>11.22</v>
      </c>
    </row>
    <row r="179" spans="2:10" x14ac:dyDescent="0.25">
      <c r="B179">
        <v>0.69</v>
      </c>
      <c r="C179">
        <v>735</v>
      </c>
      <c r="D179">
        <v>294</v>
      </c>
      <c r="E179">
        <v>220.5</v>
      </c>
      <c r="F179">
        <v>3.5</v>
      </c>
      <c r="G179">
        <v>3</v>
      </c>
      <c r="H179">
        <v>0.1</v>
      </c>
      <c r="I179">
        <v>3</v>
      </c>
      <c r="J179">
        <v>11.16</v>
      </c>
    </row>
    <row r="180" spans="2:10" x14ac:dyDescent="0.25">
      <c r="B180">
        <v>0.69</v>
      </c>
      <c r="C180">
        <v>735</v>
      </c>
      <c r="D180">
        <v>294</v>
      </c>
      <c r="E180">
        <v>220.5</v>
      </c>
      <c r="F180">
        <v>3.5</v>
      </c>
      <c r="G180">
        <v>4</v>
      </c>
      <c r="H180">
        <v>0.1</v>
      </c>
      <c r="I180">
        <v>3</v>
      </c>
      <c r="J180">
        <v>11.1</v>
      </c>
    </row>
    <row r="181" spans="2:10" x14ac:dyDescent="0.25">
      <c r="B181">
        <v>0.69</v>
      </c>
      <c r="C181">
        <v>735</v>
      </c>
      <c r="D181">
        <v>294</v>
      </c>
      <c r="E181">
        <v>220.5</v>
      </c>
      <c r="F181">
        <v>3.5</v>
      </c>
      <c r="G181">
        <v>5</v>
      </c>
      <c r="H181">
        <v>0.1</v>
      </c>
      <c r="I181">
        <v>3</v>
      </c>
      <c r="J181">
        <v>11.14</v>
      </c>
    </row>
    <row r="182" spans="2:10" x14ac:dyDescent="0.25">
      <c r="B182">
        <v>0.66</v>
      </c>
      <c r="C182">
        <v>759.5</v>
      </c>
      <c r="D182">
        <v>318.5</v>
      </c>
      <c r="E182">
        <v>220.5</v>
      </c>
      <c r="F182">
        <v>3.5</v>
      </c>
      <c r="G182">
        <v>2</v>
      </c>
      <c r="H182">
        <v>0.1</v>
      </c>
      <c r="I182">
        <v>3</v>
      </c>
      <c r="J182">
        <v>11.59</v>
      </c>
    </row>
    <row r="183" spans="2:10" x14ac:dyDescent="0.25">
      <c r="B183">
        <v>0.66</v>
      </c>
      <c r="C183">
        <v>759.5</v>
      </c>
      <c r="D183">
        <v>318.5</v>
      </c>
      <c r="E183">
        <v>220.5</v>
      </c>
      <c r="F183">
        <v>3.5</v>
      </c>
      <c r="G183">
        <v>3</v>
      </c>
      <c r="H183">
        <v>0.1</v>
      </c>
      <c r="I183">
        <v>3</v>
      </c>
      <c r="J183">
        <v>11.6</v>
      </c>
    </row>
    <row r="184" spans="2:10" x14ac:dyDescent="0.25">
      <c r="B184">
        <v>0.66</v>
      </c>
      <c r="C184">
        <v>759.5</v>
      </c>
      <c r="D184">
        <v>318.5</v>
      </c>
      <c r="E184">
        <v>220.5</v>
      </c>
      <c r="F184">
        <v>3.5</v>
      </c>
      <c r="G184">
        <v>4</v>
      </c>
      <c r="H184">
        <v>0.1</v>
      </c>
      <c r="I184">
        <v>3</v>
      </c>
      <c r="J184">
        <v>11.53</v>
      </c>
    </row>
    <row r="185" spans="2:10" x14ac:dyDescent="0.25">
      <c r="B185">
        <v>0.66</v>
      </c>
      <c r="C185">
        <v>759.5</v>
      </c>
      <c r="D185">
        <v>318.5</v>
      </c>
      <c r="E185">
        <v>220.5</v>
      </c>
      <c r="F185">
        <v>3.5</v>
      </c>
      <c r="G185">
        <v>5</v>
      </c>
      <c r="H185">
        <v>0.1</v>
      </c>
      <c r="I185">
        <v>3</v>
      </c>
      <c r="J185">
        <v>11.61</v>
      </c>
    </row>
    <row r="186" spans="2:10" x14ac:dyDescent="0.25">
      <c r="B186">
        <v>0.64</v>
      </c>
      <c r="C186">
        <v>784</v>
      </c>
      <c r="D186">
        <v>343</v>
      </c>
      <c r="E186">
        <v>220.5</v>
      </c>
      <c r="F186">
        <v>3.5</v>
      </c>
      <c r="G186">
        <v>2</v>
      </c>
      <c r="H186">
        <v>0.1</v>
      </c>
      <c r="I186">
        <v>3</v>
      </c>
      <c r="J186">
        <v>15.16</v>
      </c>
    </row>
    <row r="187" spans="2:10" x14ac:dyDescent="0.25">
      <c r="B187">
        <v>0.64</v>
      </c>
      <c r="C187">
        <v>784</v>
      </c>
      <c r="D187">
        <v>343</v>
      </c>
      <c r="E187">
        <v>220.5</v>
      </c>
      <c r="F187">
        <v>3.5</v>
      </c>
      <c r="G187">
        <v>3</v>
      </c>
      <c r="H187">
        <v>0.1</v>
      </c>
      <c r="I187">
        <v>3</v>
      </c>
      <c r="J187">
        <v>15.36</v>
      </c>
    </row>
    <row r="188" spans="2:10" x14ac:dyDescent="0.25">
      <c r="B188">
        <v>0.64</v>
      </c>
      <c r="C188">
        <v>784</v>
      </c>
      <c r="D188">
        <v>343</v>
      </c>
      <c r="E188">
        <v>220.5</v>
      </c>
      <c r="F188">
        <v>3.5</v>
      </c>
      <c r="G188">
        <v>4</v>
      </c>
      <c r="H188">
        <v>0.1</v>
      </c>
      <c r="I188">
        <v>3</v>
      </c>
      <c r="J188">
        <v>15.12</v>
      </c>
    </row>
    <row r="189" spans="2:10" x14ac:dyDescent="0.25">
      <c r="B189">
        <v>0.64</v>
      </c>
      <c r="C189">
        <v>784</v>
      </c>
      <c r="D189">
        <v>343</v>
      </c>
      <c r="E189">
        <v>220.5</v>
      </c>
      <c r="F189">
        <v>3.5</v>
      </c>
      <c r="G189">
        <v>5</v>
      </c>
      <c r="H189">
        <v>0.1</v>
      </c>
      <c r="I189">
        <v>3</v>
      </c>
      <c r="J189">
        <v>15.36</v>
      </c>
    </row>
    <row r="190" spans="2:10" x14ac:dyDescent="0.25">
      <c r="B190">
        <v>0.62</v>
      </c>
      <c r="C190">
        <v>808.5</v>
      </c>
      <c r="D190">
        <v>367.5</v>
      </c>
      <c r="E190">
        <v>220.5</v>
      </c>
      <c r="F190">
        <v>3.5</v>
      </c>
      <c r="G190">
        <v>2</v>
      </c>
      <c r="H190">
        <v>0.1</v>
      </c>
      <c r="I190">
        <v>3</v>
      </c>
      <c r="J190">
        <v>12.68</v>
      </c>
    </row>
    <row r="191" spans="2:10" x14ac:dyDescent="0.25">
      <c r="B191">
        <v>0.62</v>
      </c>
      <c r="C191">
        <v>808.5</v>
      </c>
      <c r="D191">
        <v>367.5</v>
      </c>
      <c r="E191">
        <v>220.5</v>
      </c>
      <c r="F191">
        <v>3.5</v>
      </c>
      <c r="G191">
        <v>3</v>
      </c>
      <c r="H191">
        <v>0.1</v>
      </c>
      <c r="I191">
        <v>3</v>
      </c>
      <c r="J191">
        <v>12.63</v>
      </c>
    </row>
    <row r="192" spans="2:10" x14ac:dyDescent="0.25">
      <c r="B192">
        <v>0.62</v>
      </c>
      <c r="C192">
        <v>808.5</v>
      </c>
      <c r="D192">
        <v>367.5</v>
      </c>
      <c r="E192">
        <v>220.5</v>
      </c>
      <c r="F192">
        <v>3.5</v>
      </c>
      <c r="G192">
        <v>4</v>
      </c>
      <c r="H192">
        <v>0.1</v>
      </c>
      <c r="I192">
        <v>3</v>
      </c>
      <c r="J192">
        <v>12.71</v>
      </c>
    </row>
    <row r="193" spans="2:10" x14ac:dyDescent="0.25">
      <c r="B193">
        <v>0.62</v>
      </c>
      <c r="C193">
        <v>808.5</v>
      </c>
      <c r="D193">
        <v>367.5</v>
      </c>
      <c r="E193">
        <v>220.5</v>
      </c>
      <c r="F193">
        <v>3.5</v>
      </c>
      <c r="G193">
        <v>5</v>
      </c>
      <c r="H193">
        <v>0.1</v>
      </c>
      <c r="I193">
        <v>3</v>
      </c>
      <c r="J193">
        <v>12.73</v>
      </c>
    </row>
    <row r="194" spans="2:10" x14ac:dyDescent="0.25">
      <c r="B194">
        <v>0.98</v>
      </c>
      <c r="C194">
        <v>514.5</v>
      </c>
      <c r="D194">
        <v>294</v>
      </c>
      <c r="E194">
        <v>110.25</v>
      </c>
      <c r="F194">
        <v>7</v>
      </c>
      <c r="G194">
        <v>2</v>
      </c>
      <c r="H194">
        <v>0.1</v>
      </c>
      <c r="I194">
        <v>4</v>
      </c>
      <c r="J194">
        <v>24.38</v>
      </c>
    </row>
    <row r="195" spans="2:10" x14ac:dyDescent="0.25">
      <c r="B195">
        <v>0.98</v>
      </c>
      <c r="C195">
        <v>514.5</v>
      </c>
      <c r="D195">
        <v>294</v>
      </c>
      <c r="E195">
        <v>110.25</v>
      </c>
      <c r="F195">
        <v>7</v>
      </c>
      <c r="G195">
        <v>3</v>
      </c>
      <c r="H195">
        <v>0.1</v>
      </c>
      <c r="I195">
        <v>4</v>
      </c>
      <c r="J195">
        <v>24.23</v>
      </c>
    </row>
    <row r="196" spans="2:10" x14ac:dyDescent="0.25">
      <c r="B196">
        <v>0.98</v>
      </c>
      <c r="C196">
        <v>514.5</v>
      </c>
      <c r="D196">
        <v>294</v>
      </c>
      <c r="E196">
        <v>110.25</v>
      </c>
      <c r="F196">
        <v>7</v>
      </c>
      <c r="G196">
        <v>4</v>
      </c>
      <c r="H196">
        <v>0.1</v>
      </c>
      <c r="I196">
        <v>4</v>
      </c>
      <c r="J196">
        <v>24.04</v>
      </c>
    </row>
    <row r="197" spans="2:10" x14ac:dyDescent="0.25">
      <c r="B197">
        <v>0.98</v>
      </c>
      <c r="C197">
        <v>514.5</v>
      </c>
      <c r="D197">
        <v>294</v>
      </c>
      <c r="E197">
        <v>110.25</v>
      </c>
      <c r="F197">
        <v>7</v>
      </c>
      <c r="G197">
        <v>5</v>
      </c>
      <c r="H197">
        <v>0.1</v>
      </c>
      <c r="I197">
        <v>4</v>
      </c>
      <c r="J197">
        <v>24.32</v>
      </c>
    </row>
    <row r="198" spans="2:10" x14ac:dyDescent="0.25">
      <c r="B198">
        <v>0.9</v>
      </c>
      <c r="C198">
        <v>563.5</v>
      </c>
      <c r="D198">
        <v>318.5</v>
      </c>
      <c r="E198">
        <v>122.5</v>
      </c>
      <c r="F198">
        <v>7</v>
      </c>
      <c r="G198">
        <v>2</v>
      </c>
      <c r="H198">
        <v>0.1</v>
      </c>
      <c r="I198">
        <v>4</v>
      </c>
      <c r="J198">
        <v>29.06</v>
      </c>
    </row>
    <row r="199" spans="2:10" x14ac:dyDescent="0.25">
      <c r="B199">
        <v>0.9</v>
      </c>
      <c r="C199">
        <v>563.5</v>
      </c>
      <c r="D199">
        <v>318.5</v>
      </c>
      <c r="E199">
        <v>122.5</v>
      </c>
      <c r="F199">
        <v>7</v>
      </c>
      <c r="G199">
        <v>3</v>
      </c>
      <c r="H199">
        <v>0.1</v>
      </c>
      <c r="I199">
        <v>4</v>
      </c>
      <c r="J199">
        <v>28.05</v>
      </c>
    </row>
    <row r="200" spans="2:10" x14ac:dyDescent="0.25">
      <c r="B200">
        <v>0.9</v>
      </c>
      <c r="C200">
        <v>563.5</v>
      </c>
      <c r="D200">
        <v>318.5</v>
      </c>
      <c r="E200">
        <v>122.5</v>
      </c>
      <c r="F200">
        <v>7</v>
      </c>
      <c r="G200">
        <v>4</v>
      </c>
      <c r="H200">
        <v>0.1</v>
      </c>
      <c r="I200">
        <v>4</v>
      </c>
      <c r="J200">
        <v>28.86</v>
      </c>
    </row>
    <row r="201" spans="2:10" x14ac:dyDescent="0.25">
      <c r="B201">
        <v>0.9</v>
      </c>
      <c r="C201">
        <v>563.5</v>
      </c>
      <c r="D201">
        <v>318.5</v>
      </c>
      <c r="E201">
        <v>122.5</v>
      </c>
      <c r="F201">
        <v>7</v>
      </c>
      <c r="G201">
        <v>5</v>
      </c>
      <c r="H201">
        <v>0.1</v>
      </c>
      <c r="I201">
        <v>4</v>
      </c>
      <c r="J201">
        <v>29.79</v>
      </c>
    </row>
    <row r="202" spans="2:10" x14ac:dyDescent="0.25">
      <c r="B202">
        <v>0.86</v>
      </c>
      <c r="C202">
        <v>588</v>
      </c>
      <c r="D202">
        <v>294</v>
      </c>
      <c r="E202">
        <v>147</v>
      </c>
      <c r="F202">
        <v>7</v>
      </c>
      <c r="G202">
        <v>2</v>
      </c>
      <c r="H202">
        <v>0.1</v>
      </c>
      <c r="I202">
        <v>4</v>
      </c>
      <c r="J202">
        <v>26.44</v>
      </c>
    </row>
    <row r="203" spans="2:10" x14ac:dyDescent="0.25">
      <c r="B203">
        <v>0.86</v>
      </c>
      <c r="C203">
        <v>588</v>
      </c>
      <c r="D203">
        <v>294</v>
      </c>
      <c r="E203">
        <v>147</v>
      </c>
      <c r="F203">
        <v>7</v>
      </c>
      <c r="G203">
        <v>3</v>
      </c>
      <c r="H203">
        <v>0.1</v>
      </c>
      <c r="I203">
        <v>4</v>
      </c>
      <c r="J203">
        <v>25.37</v>
      </c>
    </row>
    <row r="204" spans="2:10" x14ac:dyDescent="0.25">
      <c r="B204">
        <v>0.86</v>
      </c>
      <c r="C204">
        <v>588</v>
      </c>
      <c r="D204">
        <v>294</v>
      </c>
      <c r="E204">
        <v>147</v>
      </c>
      <c r="F204">
        <v>7</v>
      </c>
      <c r="G204">
        <v>4</v>
      </c>
      <c r="H204">
        <v>0.1</v>
      </c>
      <c r="I204">
        <v>4</v>
      </c>
      <c r="J204">
        <v>26.33</v>
      </c>
    </row>
    <row r="205" spans="2:10" x14ac:dyDescent="0.25">
      <c r="B205">
        <v>0.86</v>
      </c>
      <c r="C205">
        <v>588</v>
      </c>
      <c r="D205">
        <v>294</v>
      </c>
      <c r="E205">
        <v>147</v>
      </c>
      <c r="F205">
        <v>7</v>
      </c>
      <c r="G205">
        <v>5</v>
      </c>
      <c r="H205">
        <v>0.1</v>
      </c>
      <c r="I205">
        <v>4</v>
      </c>
      <c r="J205">
        <v>27.03</v>
      </c>
    </row>
    <row r="206" spans="2:10" x14ac:dyDescent="0.25">
      <c r="B206">
        <v>0.82</v>
      </c>
      <c r="C206">
        <v>612.5</v>
      </c>
      <c r="D206">
        <v>318.5</v>
      </c>
      <c r="E206">
        <v>147</v>
      </c>
      <c r="F206">
        <v>7</v>
      </c>
      <c r="G206">
        <v>2</v>
      </c>
      <c r="H206">
        <v>0.1</v>
      </c>
      <c r="I206">
        <v>4</v>
      </c>
      <c r="J206">
        <v>23.8</v>
      </c>
    </row>
    <row r="207" spans="2:10" x14ac:dyDescent="0.25">
      <c r="B207">
        <v>0.82</v>
      </c>
      <c r="C207">
        <v>612.5</v>
      </c>
      <c r="D207">
        <v>318.5</v>
      </c>
      <c r="E207">
        <v>147</v>
      </c>
      <c r="F207">
        <v>7</v>
      </c>
      <c r="G207">
        <v>3</v>
      </c>
      <c r="H207">
        <v>0.1</v>
      </c>
      <c r="I207">
        <v>4</v>
      </c>
      <c r="J207">
        <v>22.8</v>
      </c>
    </row>
    <row r="208" spans="2:10" x14ac:dyDescent="0.25">
      <c r="B208">
        <v>0.82</v>
      </c>
      <c r="C208">
        <v>612.5</v>
      </c>
      <c r="D208">
        <v>318.5</v>
      </c>
      <c r="E208">
        <v>147</v>
      </c>
      <c r="F208">
        <v>7</v>
      </c>
      <c r="G208">
        <v>4</v>
      </c>
      <c r="H208">
        <v>0.1</v>
      </c>
      <c r="I208">
        <v>4</v>
      </c>
      <c r="J208">
        <v>23.59</v>
      </c>
    </row>
    <row r="209" spans="2:10" x14ac:dyDescent="0.25">
      <c r="B209">
        <v>0.82</v>
      </c>
      <c r="C209">
        <v>612.5</v>
      </c>
      <c r="D209">
        <v>318.5</v>
      </c>
      <c r="E209">
        <v>147</v>
      </c>
      <c r="F209">
        <v>7</v>
      </c>
      <c r="G209">
        <v>5</v>
      </c>
      <c r="H209">
        <v>0.1</v>
      </c>
      <c r="I209">
        <v>4</v>
      </c>
      <c r="J209">
        <v>24.24</v>
      </c>
    </row>
    <row r="210" spans="2:10" x14ac:dyDescent="0.25">
      <c r="B210">
        <v>0.79</v>
      </c>
      <c r="C210">
        <v>637</v>
      </c>
      <c r="D210">
        <v>343</v>
      </c>
      <c r="E210">
        <v>147</v>
      </c>
      <c r="F210">
        <v>7</v>
      </c>
      <c r="G210">
        <v>2</v>
      </c>
      <c r="H210">
        <v>0.1</v>
      </c>
      <c r="I210">
        <v>4</v>
      </c>
      <c r="J210">
        <v>36.86</v>
      </c>
    </row>
    <row r="211" spans="2:10" x14ac:dyDescent="0.25">
      <c r="B211">
        <v>0.79</v>
      </c>
      <c r="C211">
        <v>637</v>
      </c>
      <c r="D211">
        <v>343</v>
      </c>
      <c r="E211">
        <v>147</v>
      </c>
      <c r="F211">
        <v>7</v>
      </c>
      <c r="G211">
        <v>3</v>
      </c>
      <c r="H211">
        <v>0.1</v>
      </c>
      <c r="I211">
        <v>4</v>
      </c>
      <c r="J211">
        <v>35.89</v>
      </c>
    </row>
    <row r="212" spans="2:10" x14ac:dyDescent="0.25">
      <c r="B212">
        <v>0.79</v>
      </c>
      <c r="C212">
        <v>637</v>
      </c>
      <c r="D212">
        <v>343</v>
      </c>
      <c r="E212">
        <v>147</v>
      </c>
      <c r="F212">
        <v>7</v>
      </c>
      <c r="G212">
        <v>4</v>
      </c>
      <c r="H212">
        <v>0.1</v>
      </c>
      <c r="I212">
        <v>4</v>
      </c>
      <c r="J212">
        <v>35.450000000000003</v>
      </c>
    </row>
    <row r="213" spans="2:10" x14ac:dyDescent="0.25">
      <c r="B213">
        <v>0.79</v>
      </c>
      <c r="C213">
        <v>637</v>
      </c>
      <c r="D213">
        <v>343</v>
      </c>
      <c r="E213">
        <v>147</v>
      </c>
      <c r="F213">
        <v>7</v>
      </c>
      <c r="G213">
        <v>5</v>
      </c>
      <c r="H213">
        <v>0.1</v>
      </c>
      <c r="I213">
        <v>4</v>
      </c>
      <c r="J213">
        <v>37.1</v>
      </c>
    </row>
    <row r="214" spans="2:10" x14ac:dyDescent="0.25">
      <c r="B214">
        <v>0.76</v>
      </c>
      <c r="C214">
        <v>661.5</v>
      </c>
      <c r="D214">
        <v>416.5</v>
      </c>
      <c r="E214">
        <v>122.5</v>
      </c>
      <c r="F214">
        <v>7</v>
      </c>
      <c r="G214">
        <v>2</v>
      </c>
      <c r="H214">
        <v>0.1</v>
      </c>
      <c r="I214">
        <v>4</v>
      </c>
      <c r="J214">
        <v>33.08</v>
      </c>
    </row>
    <row r="215" spans="2:10" x14ac:dyDescent="0.25">
      <c r="B215">
        <v>0.76</v>
      </c>
      <c r="C215">
        <v>661.5</v>
      </c>
      <c r="D215">
        <v>416.5</v>
      </c>
      <c r="E215">
        <v>122.5</v>
      </c>
      <c r="F215">
        <v>7</v>
      </c>
      <c r="G215">
        <v>3</v>
      </c>
      <c r="H215">
        <v>0.1</v>
      </c>
      <c r="I215">
        <v>4</v>
      </c>
      <c r="J215">
        <v>32.380000000000003</v>
      </c>
    </row>
    <row r="216" spans="2:10" x14ac:dyDescent="0.25">
      <c r="B216">
        <v>0.76</v>
      </c>
      <c r="C216">
        <v>661.5</v>
      </c>
      <c r="D216">
        <v>416.5</v>
      </c>
      <c r="E216">
        <v>122.5</v>
      </c>
      <c r="F216">
        <v>7</v>
      </c>
      <c r="G216">
        <v>4</v>
      </c>
      <c r="H216">
        <v>0.1</v>
      </c>
      <c r="I216">
        <v>4</v>
      </c>
      <c r="J216">
        <v>33.090000000000003</v>
      </c>
    </row>
    <row r="217" spans="2:10" x14ac:dyDescent="0.25">
      <c r="B217">
        <v>0.76</v>
      </c>
      <c r="C217">
        <v>661.5</v>
      </c>
      <c r="D217">
        <v>416.5</v>
      </c>
      <c r="E217">
        <v>122.5</v>
      </c>
      <c r="F217">
        <v>7</v>
      </c>
      <c r="G217">
        <v>5</v>
      </c>
      <c r="H217">
        <v>0.1</v>
      </c>
      <c r="I217">
        <v>4</v>
      </c>
      <c r="J217">
        <v>32.31</v>
      </c>
    </row>
    <row r="218" spans="2:10" x14ac:dyDescent="0.25">
      <c r="B218">
        <v>0.74</v>
      </c>
      <c r="C218">
        <v>686</v>
      </c>
      <c r="D218">
        <v>245</v>
      </c>
      <c r="E218">
        <v>220.5</v>
      </c>
      <c r="F218">
        <v>3.5</v>
      </c>
      <c r="G218">
        <v>2</v>
      </c>
      <c r="H218">
        <v>0.1</v>
      </c>
      <c r="I218">
        <v>4</v>
      </c>
      <c r="J218">
        <v>10.08</v>
      </c>
    </row>
    <row r="219" spans="2:10" x14ac:dyDescent="0.25">
      <c r="B219">
        <v>0.74</v>
      </c>
      <c r="C219">
        <v>686</v>
      </c>
      <c r="D219">
        <v>245</v>
      </c>
      <c r="E219">
        <v>220.5</v>
      </c>
      <c r="F219">
        <v>3.5</v>
      </c>
      <c r="G219">
        <v>3</v>
      </c>
      <c r="H219">
        <v>0.1</v>
      </c>
      <c r="I219">
        <v>4</v>
      </c>
      <c r="J219">
        <v>10.15</v>
      </c>
    </row>
    <row r="220" spans="2:10" x14ac:dyDescent="0.25">
      <c r="B220">
        <v>0.74</v>
      </c>
      <c r="C220">
        <v>686</v>
      </c>
      <c r="D220">
        <v>245</v>
      </c>
      <c r="E220">
        <v>220.5</v>
      </c>
      <c r="F220">
        <v>3.5</v>
      </c>
      <c r="G220">
        <v>4</v>
      </c>
      <c r="H220">
        <v>0.1</v>
      </c>
      <c r="I220">
        <v>4</v>
      </c>
      <c r="J220">
        <v>10.07</v>
      </c>
    </row>
    <row r="221" spans="2:10" x14ac:dyDescent="0.25">
      <c r="B221">
        <v>0.74</v>
      </c>
      <c r="C221">
        <v>686</v>
      </c>
      <c r="D221">
        <v>245</v>
      </c>
      <c r="E221">
        <v>220.5</v>
      </c>
      <c r="F221">
        <v>3.5</v>
      </c>
      <c r="G221">
        <v>5</v>
      </c>
      <c r="H221">
        <v>0.1</v>
      </c>
      <c r="I221">
        <v>4</v>
      </c>
      <c r="J221">
        <v>10.14</v>
      </c>
    </row>
    <row r="222" spans="2:10" x14ac:dyDescent="0.25">
      <c r="B222">
        <v>0.71</v>
      </c>
      <c r="C222">
        <v>710.5</v>
      </c>
      <c r="D222">
        <v>269.5</v>
      </c>
      <c r="E222">
        <v>220.5</v>
      </c>
      <c r="F222">
        <v>3.5</v>
      </c>
      <c r="G222">
        <v>2</v>
      </c>
      <c r="H222">
        <v>0.1</v>
      </c>
      <c r="I222">
        <v>4</v>
      </c>
      <c r="J222">
        <v>10.66</v>
      </c>
    </row>
    <row r="223" spans="2:10" x14ac:dyDescent="0.25">
      <c r="B223">
        <v>0.71</v>
      </c>
      <c r="C223">
        <v>710.5</v>
      </c>
      <c r="D223">
        <v>269.5</v>
      </c>
      <c r="E223">
        <v>220.5</v>
      </c>
      <c r="F223">
        <v>3.5</v>
      </c>
      <c r="G223">
        <v>3</v>
      </c>
      <c r="H223">
        <v>0.1</v>
      </c>
      <c r="I223">
        <v>4</v>
      </c>
      <c r="J223">
        <v>10.68</v>
      </c>
    </row>
    <row r="224" spans="2:10" x14ac:dyDescent="0.25">
      <c r="B224">
        <v>0.71</v>
      </c>
      <c r="C224">
        <v>710.5</v>
      </c>
      <c r="D224">
        <v>269.5</v>
      </c>
      <c r="E224">
        <v>220.5</v>
      </c>
      <c r="F224">
        <v>3.5</v>
      </c>
      <c r="G224">
        <v>4</v>
      </c>
      <c r="H224">
        <v>0.1</v>
      </c>
      <c r="I224">
        <v>4</v>
      </c>
      <c r="J224">
        <v>10.53</v>
      </c>
    </row>
    <row r="225" spans="2:10" x14ac:dyDescent="0.25">
      <c r="B225">
        <v>0.71</v>
      </c>
      <c r="C225">
        <v>710.5</v>
      </c>
      <c r="D225">
        <v>269.5</v>
      </c>
      <c r="E225">
        <v>220.5</v>
      </c>
      <c r="F225">
        <v>3.5</v>
      </c>
      <c r="G225">
        <v>5</v>
      </c>
      <c r="H225">
        <v>0.1</v>
      </c>
      <c r="I225">
        <v>4</v>
      </c>
      <c r="J225">
        <v>10.72</v>
      </c>
    </row>
    <row r="226" spans="2:10" x14ac:dyDescent="0.25">
      <c r="B226">
        <v>0.69</v>
      </c>
      <c r="C226">
        <v>735</v>
      </c>
      <c r="D226">
        <v>294</v>
      </c>
      <c r="E226">
        <v>220.5</v>
      </c>
      <c r="F226">
        <v>3.5</v>
      </c>
      <c r="G226">
        <v>2</v>
      </c>
      <c r="H226">
        <v>0.1</v>
      </c>
      <c r="I226">
        <v>4</v>
      </c>
      <c r="J226">
        <v>11.18</v>
      </c>
    </row>
    <row r="227" spans="2:10" x14ac:dyDescent="0.25">
      <c r="B227">
        <v>0.69</v>
      </c>
      <c r="C227">
        <v>735</v>
      </c>
      <c r="D227">
        <v>294</v>
      </c>
      <c r="E227">
        <v>220.5</v>
      </c>
      <c r="F227">
        <v>3.5</v>
      </c>
      <c r="G227">
        <v>3</v>
      </c>
      <c r="H227">
        <v>0.1</v>
      </c>
      <c r="I227">
        <v>4</v>
      </c>
      <c r="J227">
        <v>11.22</v>
      </c>
    </row>
    <row r="228" spans="2:10" x14ac:dyDescent="0.25">
      <c r="B228">
        <v>0.69</v>
      </c>
      <c r="C228">
        <v>735</v>
      </c>
      <c r="D228">
        <v>294</v>
      </c>
      <c r="E228">
        <v>220.5</v>
      </c>
      <c r="F228">
        <v>3.5</v>
      </c>
      <c r="G228">
        <v>4</v>
      </c>
      <c r="H228">
        <v>0.1</v>
      </c>
      <c r="I228">
        <v>4</v>
      </c>
      <c r="J228">
        <v>11.07</v>
      </c>
    </row>
    <row r="229" spans="2:10" x14ac:dyDescent="0.25">
      <c r="B229">
        <v>0.69</v>
      </c>
      <c r="C229">
        <v>735</v>
      </c>
      <c r="D229">
        <v>294</v>
      </c>
      <c r="E229">
        <v>220.5</v>
      </c>
      <c r="F229">
        <v>3.5</v>
      </c>
      <c r="G229">
        <v>5</v>
      </c>
      <c r="H229">
        <v>0.1</v>
      </c>
      <c r="I229">
        <v>4</v>
      </c>
      <c r="J229">
        <v>11.2</v>
      </c>
    </row>
    <row r="230" spans="2:10" x14ac:dyDescent="0.25">
      <c r="B230">
        <v>0.66</v>
      </c>
      <c r="C230">
        <v>759.5</v>
      </c>
      <c r="D230">
        <v>318.5</v>
      </c>
      <c r="E230">
        <v>220.5</v>
      </c>
      <c r="F230">
        <v>3.5</v>
      </c>
      <c r="G230">
        <v>2</v>
      </c>
      <c r="H230">
        <v>0.1</v>
      </c>
      <c r="I230">
        <v>4</v>
      </c>
      <c r="J230">
        <v>11.44</v>
      </c>
    </row>
    <row r="231" spans="2:10" x14ac:dyDescent="0.25">
      <c r="B231">
        <v>0.66</v>
      </c>
      <c r="C231">
        <v>759.5</v>
      </c>
      <c r="D231">
        <v>318.5</v>
      </c>
      <c r="E231">
        <v>220.5</v>
      </c>
      <c r="F231">
        <v>3.5</v>
      </c>
      <c r="G231">
        <v>3</v>
      </c>
      <c r="H231">
        <v>0.1</v>
      </c>
      <c r="I231">
        <v>4</v>
      </c>
      <c r="J231">
        <v>11.42</v>
      </c>
    </row>
    <row r="232" spans="2:10" x14ac:dyDescent="0.25">
      <c r="B232">
        <v>0.66</v>
      </c>
      <c r="C232">
        <v>759.5</v>
      </c>
      <c r="D232">
        <v>318.5</v>
      </c>
      <c r="E232">
        <v>220.5</v>
      </c>
      <c r="F232">
        <v>3.5</v>
      </c>
      <c r="G232">
        <v>4</v>
      </c>
      <c r="H232">
        <v>0.1</v>
      </c>
      <c r="I232">
        <v>4</v>
      </c>
      <c r="J232">
        <v>11.33</v>
      </c>
    </row>
    <row r="233" spans="2:10" x14ac:dyDescent="0.25">
      <c r="B233">
        <v>0.66</v>
      </c>
      <c r="C233">
        <v>759.5</v>
      </c>
      <c r="D233">
        <v>318.5</v>
      </c>
      <c r="E233">
        <v>220.5</v>
      </c>
      <c r="F233">
        <v>3.5</v>
      </c>
      <c r="G233">
        <v>5</v>
      </c>
      <c r="H233">
        <v>0.1</v>
      </c>
      <c r="I233">
        <v>4</v>
      </c>
      <c r="J233">
        <v>11.43</v>
      </c>
    </row>
    <row r="234" spans="2:10" x14ac:dyDescent="0.25">
      <c r="B234">
        <v>0.64</v>
      </c>
      <c r="C234">
        <v>784</v>
      </c>
      <c r="D234">
        <v>343</v>
      </c>
      <c r="E234">
        <v>220.5</v>
      </c>
      <c r="F234">
        <v>3.5</v>
      </c>
      <c r="G234">
        <v>2</v>
      </c>
      <c r="H234">
        <v>0.1</v>
      </c>
      <c r="I234">
        <v>4</v>
      </c>
      <c r="J234">
        <v>15.4</v>
      </c>
    </row>
    <row r="235" spans="2:10" x14ac:dyDescent="0.25">
      <c r="B235">
        <v>0.64</v>
      </c>
      <c r="C235">
        <v>784</v>
      </c>
      <c r="D235">
        <v>343</v>
      </c>
      <c r="E235">
        <v>220.5</v>
      </c>
      <c r="F235">
        <v>3.5</v>
      </c>
      <c r="G235">
        <v>3</v>
      </c>
      <c r="H235">
        <v>0.1</v>
      </c>
      <c r="I235">
        <v>4</v>
      </c>
      <c r="J235">
        <v>15.19</v>
      </c>
    </row>
    <row r="236" spans="2:10" x14ac:dyDescent="0.25">
      <c r="B236">
        <v>0.64</v>
      </c>
      <c r="C236">
        <v>784</v>
      </c>
      <c r="D236">
        <v>343</v>
      </c>
      <c r="E236">
        <v>220.5</v>
      </c>
      <c r="F236">
        <v>3.5</v>
      </c>
      <c r="G236">
        <v>4</v>
      </c>
      <c r="H236">
        <v>0.1</v>
      </c>
      <c r="I236">
        <v>4</v>
      </c>
      <c r="J236">
        <v>15.32</v>
      </c>
    </row>
    <row r="237" spans="2:10" x14ac:dyDescent="0.25">
      <c r="B237">
        <v>0.64</v>
      </c>
      <c r="C237">
        <v>784</v>
      </c>
      <c r="D237">
        <v>343</v>
      </c>
      <c r="E237">
        <v>220.5</v>
      </c>
      <c r="F237">
        <v>3.5</v>
      </c>
      <c r="G237">
        <v>5</v>
      </c>
      <c r="H237">
        <v>0.1</v>
      </c>
      <c r="I237">
        <v>4</v>
      </c>
      <c r="J237">
        <v>15.16</v>
      </c>
    </row>
    <row r="238" spans="2:10" x14ac:dyDescent="0.25">
      <c r="B238">
        <v>0.62</v>
      </c>
      <c r="C238">
        <v>808.5</v>
      </c>
      <c r="D238">
        <v>367.5</v>
      </c>
      <c r="E238">
        <v>220.5</v>
      </c>
      <c r="F238">
        <v>3.5</v>
      </c>
      <c r="G238">
        <v>2</v>
      </c>
      <c r="H238">
        <v>0.1</v>
      </c>
      <c r="I238">
        <v>4</v>
      </c>
      <c r="J238">
        <v>12.85</v>
      </c>
    </row>
    <row r="239" spans="2:10" x14ac:dyDescent="0.25">
      <c r="B239">
        <v>0.62</v>
      </c>
      <c r="C239">
        <v>808.5</v>
      </c>
      <c r="D239">
        <v>367.5</v>
      </c>
      <c r="E239">
        <v>220.5</v>
      </c>
      <c r="F239">
        <v>3.5</v>
      </c>
      <c r="G239">
        <v>3</v>
      </c>
      <c r="H239">
        <v>0.1</v>
      </c>
      <c r="I239">
        <v>4</v>
      </c>
      <c r="J239">
        <v>13.04</v>
      </c>
    </row>
    <row r="240" spans="2:10" x14ac:dyDescent="0.25">
      <c r="B240">
        <v>0.62</v>
      </c>
      <c r="C240">
        <v>808.5</v>
      </c>
      <c r="D240">
        <v>367.5</v>
      </c>
      <c r="E240">
        <v>220.5</v>
      </c>
      <c r="F240">
        <v>3.5</v>
      </c>
      <c r="G240">
        <v>4</v>
      </c>
      <c r="H240">
        <v>0.1</v>
      </c>
      <c r="I240">
        <v>4</v>
      </c>
      <c r="J240">
        <v>13</v>
      </c>
    </row>
    <row r="241" spans="2:10" x14ac:dyDescent="0.25">
      <c r="B241">
        <v>0.62</v>
      </c>
      <c r="C241">
        <v>808.5</v>
      </c>
      <c r="D241">
        <v>367.5</v>
      </c>
      <c r="E241">
        <v>220.5</v>
      </c>
      <c r="F241">
        <v>3.5</v>
      </c>
      <c r="G241">
        <v>5</v>
      </c>
      <c r="H241">
        <v>0.1</v>
      </c>
      <c r="I241">
        <v>4</v>
      </c>
      <c r="J241">
        <v>13</v>
      </c>
    </row>
    <row r="242" spans="2:10" x14ac:dyDescent="0.25">
      <c r="B242">
        <v>0.98</v>
      </c>
      <c r="C242">
        <v>514.5</v>
      </c>
      <c r="D242">
        <v>294</v>
      </c>
      <c r="E242">
        <v>110.25</v>
      </c>
      <c r="F242">
        <v>7</v>
      </c>
      <c r="G242">
        <v>2</v>
      </c>
      <c r="H242">
        <v>0.1</v>
      </c>
      <c r="I242">
        <v>5</v>
      </c>
      <c r="J242">
        <v>24.35</v>
      </c>
    </row>
    <row r="243" spans="2:10" x14ac:dyDescent="0.25">
      <c r="B243">
        <v>0.98</v>
      </c>
      <c r="C243">
        <v>514.5</v>
      </c>
      <c r="D243">
        <v>294</v>
      </c>
      <c r="E243">
        <v>110.25</v>
      </c>
      <c r="F243">
        <v>7</v>
      </c>
      <c r="G243">
        <v>3</v>
      </c>
      <c r="H243">
        <v>0.1</v>
      </c>
      <c r="I243">
        <v>5</v>
      </c>
      <c r="J243">
        <v>24.33</v>
      </c>
    </row>
    <row r="244" spans="2:10" x14ac:dyDescent="0.25">
      <c r="B244">
        <v>0.98</v>
      </c>
      <c r="C244">
        <v>514.5</v>
      </c>
      <c r="D244">
        <v>294</v>
      </c>
      <c r="E244">
        <v>110.25</v>
      </c>
      <c r="F244">
        <v>7</v>
      </c>
      <c r="G244">
        <v>4</v>
      </c>
      <c r="H244">
        <v>0.1</v>
      </c>
      <c r="I244">
        <v>5</v>
      </c>
      <c r="J244">
        <v>24.03</v>
      </c>
    </row>
    <row r="245" spans="2:10" x14ac:dyDescent="0.25">
      <c r="B245">
        <v>0.98</v>
      </c>
      <c r="C245">
        <v>514.5</v>
      </c>
      <c r="D245">
        <v>294</v>
      </c>
      <c r="E245">
        <v>110.25</v>
      </c>
      <c r="F245">
        <v>7</v>
      </c>
      <c r="G245">
        <v>5</v>
      </c>
      <c r="H245">
        <v>0.1</v>
      </c>
      <c r="I245">
        <v>5</v>
      </c>
      <c r="J245">
        <v>24.26</v>
      </c>
    </row>
    <row r="246" spans="2:10" x14ac:dyDescent="0.25">
      <c r="B246">
        <v>0.9</v>
      </c>
      <c r="C246">
        <v>563.5</v>
      </c>
      <c r="D246">
        <v>318.5</v>
      </c>
      <c r="E246">
        <v>122.5</v>
      </c>
      <c r="F246">
        <v>7</v>
      </c>
      <c r="G246">
        <v>2</v>
      </c>
      <c r="H246">
        <v>0.1</v>
      </c>
      <c r="I246">
        <v>5</v>
      </c>
      <c r="J246">
        <v>29.83</v>
      </c>
    </row>
    <row r="247" spans="2:10" x14ac:dyDescent="0.25">
      <c r="B247">
        <v>0.9</v>
      </c>
      <c r="C247">
        <v>563.5</v>
      </c>
      <c r="D247">
        <v>318.5</v>
      </c>
      <c r="E247">
        <v>122.5</v>
      </c>
      <c r="F247">
        <v>7</v>
      </c>
      <c r="G247">
        <v>3</v>
      </c>
      <c r="H247">
        <v>0.1</v>
      </c>
      <c r="I247">
        <v>5</v>
      </c>
      <c r="J247">
        <v>29.08</v>
      </c>
    </row>
    <row r="248" spans="2:10" x14ac:dyDescent="0.25">
      <c r="B248">
        <v>0.9</v>
      </c>
      <c r="C248">
        <v>563.5</v>
      </c>
      <c r="D248">
        <v>318.5</v>
      </c>
      <c r="E248">
        <v>122.5</v>
      </c>
      <c r="F248">
        <v>7</v>
      </c>
      <c r="G248">
        <v>4</v>
      </c>
      <c r="H248">
        <v>0.1</v>
      </c>
      <c r="I248">
        <v>5</v>
      </c>
      <c r="J248">
        <v>28.03</v>
      </c>
    </row>
    <row r="249" spans="2:10" x14ac:dyDescent="0.25">
      <c r="B249">
        <v>0.9</v>
      </c>
      <c r="C249">
        <v>563.5</v>
      </c>
      <c r="D249">
        <v>318.5</v>
      </c>
      <c r="E249">
        <v>122.5</v>
      </c>
      <c r="F249">
        <v>7</v>
      </c>
      <c r="G249">
        <v>5</v>
      </c>
      <c r="H249">
        <v>0.1</v>
      </c>
      <c r="I249">
        <v>5</v>
      </c>
      <c r="J249">
        <v>29.02</v>
      </c>
    </row>
    <row r="250" spans="2:10" x14ac:dyDescent="0.25">
      <c r="B250">
        <v>0.86</v>
      </c>
      <c r="C250">
        <v>588</v>
      </c>
      <c r="D250">
        <v>294</v>
      </c>
      <c r="E250">
        <v>147</v>
      </c>
      <c r="F250">
        <v>7</v>
      </c>
      <c r="G250">
        <v>2</v>
      </c>
      <c r="H250">
        <v>0.1</v>
      </c>
      <c r="I250">
        <v>5</v>
      </c>
      <c r="J250">
        <v>27.03</v>
      </c>
    </row>
    <row r="251" spans="2:10" x14ac:dyDescent="0.25">
      <c r="B251">
        <v>0.86</v>
      </c>
      <c r="C251">
        <v>588</v>
      </c>
      <c r="D251">
        <v>294</v>
      </c>
      <c r="E251">
        <v>147</v>
      </c>
      <c r="F251">
        <v>7</v>
      </c>
      <c r="G251">
        <v>3</v>
      </c>
      <c r="H251">
        <v>0.1</v>
      </c>
      <c r="I251">
        <v>5</v>
      </c>
      <c r="J251">
        <v>26.45</v>
      </c>
    </row>
    <row r="252" spans="2:10" x14ac:dyDescent="0.25">
      <c r="B252">
        <v>0.86</v>
      </c>
      <c r="C252">
        <v>588</v>
      </c>
      <c r="D252">
        <v>294</v>
      </c>
      <c r="E252">
        <v>147</v>
      </c>
      <c r="F252">
        <v>7</v>
      </c>
      <c r="G252">
        <v>4</v>
      </c>
      <c r="H252">
        <v>0.1</v>
      </c>
      <c r="I252">
        <v>5</v>
      </c>
      <c r="J252">
        <v>25.36</v>
      </c>
    </row>
    <row r="253" spans="2:10" x14ac:dyDescent="0.25">
      <c r="B253">
        <v>0.86</v>
      </c>
      <c r="C253">
        <v>588</v>
      </c>
      <c r="D253">
        <v>294</v>
      </c>
      <c r="E253">
        <v>147</v>
      </c>
      <c r="F253">
        <v>7</v>
      </c>
      <c r="G253">
        <v>5</v>
      </c>
      <c r="H253">
        <v>0.1</v>
      </c>
      <c r="I253">
        <v>5</v>
      </c>
      <c r="J253">
        <v>26.45</v>
      </c>
    </row>
    <row r="254" spans="2:10" x14ac:dyDescent="0.25">
      <c r="B254">
        <v>0.82</v>
      </c>
      <c r="C254">
        <v>612.5</v>
      </c>
      <c r="D254">
        <v>318.5</v>
      </c>
      <c r="E254">
        <v>147</v>
      </c>
      <c r="F254">
        <v>7</v>
      </c>
      <c r="G254">
        <v>2</v>
      </c>
      <c r="H254">
        <v>0.1</v>
      </c>
      <c r="I254">
        <v>5</v>
      </c>
      <c r="J254">
        <v>24.37</v>
      </c>
    </row>
    <row r="255" spans="2:10" x14ac:dyDescent="0.25">
      <c r="B255">
        <v>0.82</v>
      </c>
      <c r="C255">
        <v>612.5</v>
      </c>
      <c r="D255">
        <v>318.5</v>
      </c>
      <c r="E255">
        <v>147</v>
      </c>
      <c r="F255">
        <v>7</v>
      </c>
      <c r="G255">
        <v>3</v>
      </c>
      <c r="H255">
        <v>0.1</v>
      </c>
      <c r="I255">
        <v>5</v>
      </c>
      <c r="J255">
        <v>23.89</v>
      </c>
    </row>
    <row r="256" spans="2:10" x14ac:dyDescent="0.25">
      <c r="B256">
        <v>0.82</v>
      </c>
      <c r="C256">
        <v>612.5</v>
      </c>
      <c r="D256">
        <v>318.5</v>
      </c>
      <c r="E256">
        <v>147</v>
      </c>
      <c r="F256">
        <v>7</v>
      </c>
      <c r="G256">
        <v>4</v>
      </c>
      <c r="H256">
        <v>0.1</v>
      </c>
      <c r="I256">
        <v>5</v>
      </c>
      <c r="J256">
        <v>22.89</v>
      </c>
    </row>
    <row r="257" spans="2:10" x14ac:dyDescent="0.25">
      <c r="B257">
        <v>0.82</v>
      </c>
      <c r="C257">
        <v>612.5</v>
      </c>
      <c r="D257">
        <v>318.5</v>
      </c>
      <c r="E257">
        <v>147</v>
      </c>
      <c r="F257">
        <v>7</v>
      </c>
      <c r="G257">
        <v>5</v>
      </c>
      <c r="H257">
        <v>0.1</v>
      </c>
      <c r="I257">
        <v>5</v>
      </c>
      <c r="J257">
        <v>23.86</v>
      </c>
    </row>
    <row r="258" spans="2:10" x14ac:dyDescent="0.25">
      <c r="B258">
        <v>0.79</v>
      </c>
      <c r="C258">
        <v>637</v>
      </c>
      <c r="D258">
        <v>343</v>
      </c>
      <c r="E258">
        <v>147</v>
      </c>
      <c r="F258">
        <v>7</v>
      </c>
      <c r="G258">
        <v>2</v>
      </c>
      <c r="H258">
        <v>0.1</v>
      </c>
      <c r="I258">
        <v>5</v>
      </c>
      <c r="J258">
        <v>37.03</v>
      </c>
    </row>
    <row r="259" spans="2:10" x14ac:dyDescent="0.25">
      <c r="B259">
        <v>0.79</v>
      </c>
      <c r="C259">
        <v>637</v>
      </c>
      <c r="D259">
        <v>343</v>
      </c>
      <c r="E259">
        <v>147</v>
      </c>
      <c r="F259">
        <v>7</v>
      </c>
      <c r="G259">
        <v>3</v>
      </c>
      <c r="H259">
        <v>0.1</v>
      </c>
      <c r="I259">
        <v>5</v>
      </c>
      <c r="J259">
        <v>36.71</v>
      </c>
    </row>
    <row r="260" spans="2:10" x14ac:dyDescent="0.25">
      <c r="B260">
        <v>0.79</v>
      </c>
      <c r="C260">
        <v>637</v>
      </c>
      <c r="D260">
        <v>343</v>
      </c>
      <c r="E260">
        <v>147</v>
      </c>
      <c r="F260">
        <v>7</v>
      </c>
      <c r="G260">
        <v>4</v>
      </c>
      <c r="H260">
        <v>0.1</v>
      </c>
      <c r="I260">
        <v>5</v>
      </c>
      <c r="J260">
        <v>36.770000000000003</v>
      </c>
    </row>
    <row r="261" spans="2:10" x14ac:dyDescent="0.25">
      <c r="B261">
        <v>0.79</v>
      </c>
      <c r="C261">
        <v>637</v>
      </c>
      <c r="D261">
        <v>343</v>
      </c>
      <c r="E261">
        <v>147</v>
      </c>
      <c r="F261">
        <v>7</v>
      </c>
      <c r="G261">
        <v>5</v>
      </c>
      <c r="H261">
        <v>0.1</v>
      </c>
      <c r="I261">
        <v>5</v>
      </c>
      <c r="J261">
        <v>35.479999999999997</v>
      </c>
    </row>
    <row r="262" spans="2:10" x14ac:dyDescent="0.25">
      <c r="B262">
        <v>0.76</v>
      </c>
      <c r="C262">
        <v>661.5</v>
      </c>
      <c r="D262">
        <v>416.5</v>
      </c>
      <c r="E262">
        <v>122.5</v>
      </c>
      <c r="F262">
        <v>7</v>
      </c>
      <c r="G262">
        <v>2</v>
      </c>
      <c r="H262">
        <v>0.1</v>
      </c>
      <c r="I262">
        <v>5</v>
      </c>
      <c r="J262">
        <v>32.31</v>
      </c>
    </row>
    <row r="263" spans="2:10" x14ac:dyDescent="0.25">
      <c r="B263">
        <v>0.76</v>
      </c>
      <c r="C263">
        <v>661.5</v>
      </c>
      <c r="D263">
        <v>416.5</v>
      </c>
      <c r="E263">
        <v>122.5</v>
      </c>
      <c r="F263">
        <v>7</v>
      </c>
      <c r="G263">
        <v>3</v>
      </c>
      <c r="H263">
        <v>0.1</v>
      </c>
      <c r="I263">
        <v>5</v>
      </c>
      <c r="J263">
        <v>33.21</v>
      </c>
    </row>
    <row r="264" spans="2:10" x14ac:dyDescent="0.25">
      <c r="B264">
        <v>0.76</v>
      </c>
      <c r="C264">
        <v>661.5</v>
      </c>
      <c r="D264">
        <v>416.5</v>
      </c>
      <c r="E264">
        <v>122.5</v>
      </c>
      <c r="F264">
        <v>7</v>
      </c>
      <c r="G264">
        <v>4</v>
      </c>
      <c r="H264">
        <v>0.1</v>
      </c>
      <c r="I264">
        <v>5</v>
      </c>
      <c r="J264">
        <v>32.46</v>
      </c>
    </row>
    <row r="265" spans="2:10" x14ac:dyDescent="0.25">
      <c r="B265">
        <v>0.76</v>
      </c>
      <c r="C265">
        <v>661.5</v>
      </c>
      <c r="D265">
        <v>416.5</v>
      </c>
      <c r="E265">
        <v>122.5</v>
      </c>
      <c r="F265">
        <v>7</v>
      </c>
      <c r="G265">
        <v>5</v>
      </c>
      <c r="H265">
        <v>0.1</v>
      </c>
      <c r="I265">
        <v>5</v>
      </c>
      <c r="J265">
        <v>33.270000000000003</v>
      </c>
    </row>
    <row r="266" spans="2:10" x14ac:dyDescent="0.25">
      <c r="B266">
        <v>0.74</v>
      </c>
      <c r="C266">
        <v>686</v>
      </c>
      <c r="D266">
        <v>245</v>
      </c>
      <c r="E266">
        <v>220.5</v>
      </c>
      <c r="F266">
        <v>3.5</v>
      </c>
      <c r="G266">
        <v>2</v>
      </c>
      <c r="H266">
        <v>0.1</v>
      </c>
      <c r="I266">
        <v>5</v>
      </c>
      <c r="J266">
        <v>10.47</v>
      </c>
    </row>
    <row r="267" spans="2:10" x14ac:dyDescent="0.25">
      <c r="B267">
        <v>0.74</v>
      </c>
      <c r="C267">
        <v>686</v>
      </c>
      <c r="D267">
        <v>245</v>
      </c>
      <c r="E267">
        <v>220.5</v>
      </c>
      <c r="F267">
        <v>3.5</v>
      </c>
      <c r="G267">
        <v>3</v>
      </c>
      <c r="H267">
        <v>0.1</v>
      </c>
      <c r="I267">
        <v>5</v>
      </c>
      <c r="J267">
        <v>10.37</v>
      </c>
    </row>
    <row r="268" spans="2:10" x14ac:dyDescent="0.25">
      <c r="B268">
        <v>0.74</v>
      </c>
      <c r="C268">
        <v>686</v>
      </c>
      <c r="D268">
        <v>245</v>
      </c>
      <c r="E268">
        <v>220.5</v>
      </c>
      <c r="F268">
        <v>3.5</v>
      </c>
      <c r="G268">
        <v>4</v>
      </c>
      <c r="H268">
        <v>0.1</v>
      </c>
      <c r="I268">
        <v>5</v>
      </c>
      <c r="J268">
        <v>10.34</v>
      </c>
    </row>
    <row r="269" spans="2:10" x14ac:dyDescent="0.25">
      <c r="B269">
        <v>0.74</v>
      </c>
      <c r="C269">
        <v>686</v>
      </c>
      <c r="D269">
        <v>245</v>
      </c>
      <c r="E269">
        <v>220.5</v>
      </c>
      <c r="F269">
        <v>3.5</v>
      </c>
      <c r="G269">
        <v>5</v>
      </c>
      <c r="H269">
        <v>0.1</v>
      </c>
      <c r="I269">
        <v>5</v>
      </c>
      <c r="J269">
        <v>10.39</v>
      </c>
    </row>
    <row r="270" spans="2:10" x14ac:dyDescent="0.25">
      <c r="B270">
        <v>0.71</v>
      </c>
      <c r="C270">
        <v>710.5</v>
      </c>
      <c r="D270">
        <v>269.5</v>
      </c>
      <c r="E270">
        <v>220.5</v>
      </c>
      <c r="F270">
        <v>3.5</v>
      </c>
      <c r="G270">
        <v>2</v>
      </c>
      <c r="H270">
        <v>0.1</v>
      </c>
      <c r="I270">
        <v>5</v>
      </c>
      <c r="J270">
        <v>10.78</v>
      </c>
    </row>
    <row r="271" spans="2:10" x14ac:dyDescent="0.25">
      <c r="B271">
        <v>0.71</v>
      </c>
      <c r="C271">
        <v>710.5</v>
      </c>
      <c r="D271">
        <v>269.5</v>
      </c>
      <c r="E271">
        <v>220.5</v>
      </c>
      <c r="F271">
        <v>3.5</v>
      </c>
      <c r="G271">
        <v>3</v>
      </c>
      <c r="H271">
        <v>0.1</v>
      </c>
      <c r="I271">
        <v>5</v>
      </c>
      <c r="J271">
        <v>10.7</v>
      </c>
    </row>
    <row r="272" spans="2:10" x14ac:dyDescent="0.25">
      <c r="B272">
        <v>0.71</v>
      </c>
      <c r="C272">
        <v>710.5</v>
      </c>
      <c r="D272">
        <v>269.5</v>
      </c>
      <c r="E272">
        <v>220.5</v>
      </c>
      <c r="F272">
        <v>3.5</v>
      </c>
      <c r="G272">
        <v>4</v>
      </c>
      <c r="H272">
        <v>0.1</v>
      </c>
      <c r="I272">
        <v>5</v>
      </c>
      <c r="J272">
        <v>10.67</v>
      </c>
    </row>
    <row r="273" spans="2:10" x14ac:dyDescent="0.25">
      <c r="B273">
        <v>0.71</v>
      </c>
      <c r="C273">
        <v>710.5</v>
      </c>
      <c r="D273">
        <v>269.5</v>
      </c>
      <c r="E273">
        <v>220.5</v>
      </c>
      <c r="F273">
        <v>3.5</v>
      </c>
      <c r="G273">
        <v>5</v>
      </c>
      <c r="H273">
        <v>0.1</v>
      </c>
      <c r="I273">
        <v>5</v>
      </c>
      <c r="J273">
        <v>13.69</v>
      </c>
    </row>
    <row r="274" spans="2:10" x14ac:dyDescent="0.25">
      <c r="B274">
        <v>0.69</v>
      </c>
      <c r="C274">
        <v>735</v>
      </c>
      <c r="D274">
        <v>294</v>
      </c>
      <c r="E274">
        <v>220.5</v>
      </c>
      <c r="F274">
        <v>3.5</v>
      </c>
      <c r="G274">
        <v>2</v>
      </c>
      <c r="H274">
        <v>0.1</v>
      </c>
      <c r="I274">
        <v>5</v>
      </c>
      <c r="J274">
        <v>11.21</v>
      </c>
    </row>
    <row r="275" spans="2:10" x14ac:dyDescent="0.25">
      <c r="B275">
        <v>0.69</v>
      </c>
      <c r="C275">
        <v>735</v>
      </c>
      <c r="D275">
        <v>294</v>
      </c>
      <c r="E275">
        <v>220.5</v>
      </c>
      <c r="F275">
        <v>3.5</v>
      </c>
      <c r="G275">
        <v>3</v>
      </c>
      <c r="H275">
        <v>0.1</v>
      </c>
      <c r="I275">
        <v>5</v>
      </c>
      <c r="J275">
        <v>11.14</v>
      </c>
    </row>
    <row r="276" spans="2:10" x14ac:dyDescent="0.25">
      <c r="B276">
        <v>0.69</v>
      </c>
      <c r="C276">
        <v>735</v>
      </c>
      <c r="D276">
        <v>294</v>
      </c>
      <c r="E276">
        <v>220.5</v>
      </c>
      <c r="F276">
        <v>3.5</v>
      </c>
      <c r="G276">
        <v>4</v>
      </c>
      <c r="H276">
        <v>0.1</v>
      </c>
      <c r="I276">
        <v>5</v>
      </c>
      <c r="J276">
        <v>11.11</v>
      </c>
    </row>
    <row r="277" spans="2:10" x14ac:dyDescent="0.25">
      <c r="B277">
        <v>0.69</v>
      </c>
      <c r="C277">
        <v>735</v>
      </c>
      <c r="D277">
        <v>294</v>
      </c>
      <c r="E277">
        <v>220.5</v>
      </c>
      <c r="F277">
        <v>3.5</v>
      </c>
      <c r="G277">
        <v>5</v>
      </c>
      <c r="H277">
        <v>0.1</v>
      </c>
      <c r="I277">
        <v>5</v>
      </c>
      <c r="J277">
        <v>11.16</v>
      </c>
    </row>
    <row r="278" spans="2:10" x14ac:dyDescent="0.25">
      <c r="B278">
        <v>0.66</v>
      </c>
      <c r="C278">
        <v>759.5</v>
      </c>
      <c r="D278">
        <v>318.5</v>
      </c>
      <c r="E278">
        <v>220.5</v>
      </c>
      <c r="F278">
        <v>3.5</v>
      </c>
      <c r="G278">
        <v>2</v>
      </c>
      <c r="H278">
        <v>0.1</v>
      </c>
      <c r="I278">
        <v>5</v>
      </c>
      <c r="J278">
        <v>11.38</v>
      </c>
    </row>
    <row r="279" spans="2:10" x14ac:dyDescent="0.25">
      <c r="B279">
        <v>0.66</v>
      </c>
      <c r="C279">
        <v>759.5</v>
      </c>
      <c r="D279">
        <v>318.5</v>
      </c>
      <c r="E279">
        <v>220.5</v>
      </c>
      <c r="F279">
        <v>3.5</v>
      </c>
      <c r="G279">
        <v>3</v>
      </c>
      <c r="H279">
        <v>0.1</v>
      </c>
      <c r="I279">
        <v>5</v>
      </c>
      <c r="J279">
        <v>11.34</v>
      </c>
    </row>
    <row r="280" spans="2:10" x14ac:dyDescent="0.25">
      <c r="B280">
        <v>0.66</v>
      </c>
      <c r="C280">
        <v>759.5</v>
      </c>
      <c r="D280">
        <v>318.5</v>
      </c>
      <c r="E280">
        <v>220.5</v>
      </c>
      <c r="F280">
        <v>3.5</v>
      </c>
      <c r="G280">
        <v>4</v>
      </c>
      <c r="H280">
        <v>0.1</v>
      </c>
      <c r="I280">
        <v>5</v>
      </c>
      <c r="J280">
        <v>11.22</v>
      </c>
    </row>
    <row r="281" spans="2:10" x14ac:dyDescent="0.25">
      <c r="B281">
        <v>0.66</v>
      </c>
      <c r="C281">
        <v>759.5</v>
      </c>
      <c r="D281">
        <v>318.5</v>
      </c>
      <c r="E281">
        <v>220.5</v>
      </c>
      <c r="F281">
        <v>3.5</v>
      </c>
      <c r="G281">
        <v>5</v>
      </c>
      <c r="H281">
        <v>0.1</v>
      </c>
      <c r="I281">
        <v>5</v>
      </c>
      <c r="J281">
        <v>11.34</v>
      </c>
    </row>
    <row r="282" spans="2:10" x14ac:dyDescent="0.25">
      <c r="B282">
        <v>0.64</v>
      </c>
      <c r="C282">
        <v>784</v>
      </c>
      <c r="D282">
        <v>343</v>
      </c>
      <c r="E282">
        <v>220.5</v>
      </c>
      <c r="F282">
        <v>3.5</v>
      </c>
      <c r="G282">
        <v>2</v>
      </c>
      <c r="H282">
        <v>0.1</v>
      </c>
      <c r="I282">
        <v>5</v>
      </c>
      <c r="J282">
        <v>15.16</v>
      </c>
    </row>
    <row r="283" spans="2:10" x14ac:dyDescent="0.25">
      <c r="B283">
        <v>0.64</v>
      </c>
      <c r="C283">
        <v>784</v>
      </c>
      <c r="D283">
        <v>343</v>
      </c>
      <c r="E283">
        <v>220.5</v>
      </c>
      <c r="F283">
        <v>3.5</v>
      </c>
      <c r="G283">
        <v>3</v>
      </c>
      <c r="H283">
        <v>0.1</v>
      </c>
      <c r="I283">
        <v>5</v>
      </c>
      <c r="J283">
        <v>15.37</v>
      </c>
    </row>
    <row r="284" spans="2:10" x14ac:dyDescent="0.25">
      <c r="B284">
        <v>0.64</v>
      </c>
      <c r="C284">
        <v>784</v>
      </c>
      <c r="D284">
        <v>343</v>
      </c>
      <c r="E284">
        <v>220.5</v>
      </c>
      <c r="F284">
        <v>3.5</v>
      </c>
      <c r="G284">
        <v>4</v>
      </c>
      <c r="H284">
        <v>0.1</v>
      </c>
      <c r="I284">
        <v>5</v>
      </c>
      <c r="J284">
        <v>15.12</v>
      </c>
    </row>
    <row r="285" spans="2:10" x14ac:dyDescent="0.25">
      <c r="B285">
        <v>0.64</v>
      </c>
      <c r="C285">
        <v>784</v>
      </c>
      <c r="D285">
        <v>343</v>
      </c>
      <c r="E285">
        <v>220.5</v>
      </c>
      <c r="F285">
        <v>3.5</v>
      </c>
      <c r="G285">
        <v>5</v>
      </c>
      <c r="H285">
        <v>0.1</v>
      </c>
      <c r="I285">
        <v>5</v>
      </c>
      <c r="J285">
        <v>15.36</v>
      </c>
    </row>
    <row r="286" spans="2:10" x14ac:dyDescent="0.25">
      <c r="B286">
        <v>0.62</v>
      </c>
      <c r="C286">
        <v>808.5</v>
      </c>
      <c r="D286">
        <v>367.5</v>
      </c>
      <c r="E286">
        <v>220.5</v>
      </c>
      <c r="F286">
        <v>3.5</v>
      </c>
      <c r="G286">
        <v>2</v>
      </c>
      <c r="H286">
        <v>0.1</v>
      </c>
      <c r="I286">
        <v>5</v>
      </c>
      <c r="J286">
        <v>12.59</v>
      </c>
    </row>
    <row r="287" spans="2:10" x14ac:dyDescent="0.25">
      <c r="B287">
        <v>0.62</v>
      </c>
      <c r="C287">
        <v>808.5</v>
      </c>
      <c r="D287">
        <v>367.5</v>
      </c>
      <c r="E287">
        <v>220.5</v>
      </c>
      <c r="F287">
        <v>3.5</v>
      </c>
      <c r="G287">
        <v>3</v>
      </c>
      <c r="H287">
        <v>0.1</v>
      </c>
      <c r="I287">
        <v>5</v>
      </c>
      <c r="J287">
        <v>12.74</v>
      </c>
    </row>
    <row r="288" spans="2:10" x14ac:dyDescent="0.25">
      <c r="B288">
        <v>0.62</v>
      </c>
      <c r="C288">
        <v>808.5</v>
      </c>
      <c r="D288">
        <v>367.5</v>
      </c>
      <c r="E288">
        <v>220.5</v>
      </c>
      <c r="F288">
        <v>3.5</v>
      </c>
      <c r="G288">
        <v>4</v>
      </c>
      <c r="H288">
        <v>0.1</v>
      </c>
      <c r="I288">
        <v>5</v>
      </c>
      <c r="J288">
        <v>12.8</v>
      </c>
    </row>
    <row r="289" spans="2:10" x14ac:dyDescent="0.25">
      <c r="B289">
        <v>0.62</v>
      </c>
      <c r="C289">
        <v>808.5</v>
      </c>
      <c r="D289">
        <v>367.5</v>
      </c>
      <c r="E289">
        <v>220.5</v>
      </c>
      <c r="F289">
        <v>3.5</v>
      </c>
      <c r="G289">
        <v>5</v>
      </c>
      <c r="H289">
        <v>0.1</v>
      </c>
      <c r="I289">
        <v>5</v>
      </c>
      <c r="J289">
        <v>12.62</v>
      </c>
    </row>
    <row r="290" spans="2:10" x14ac:dyDescent="0.25">
      <c r="B290">
        <v>0.98</v>
      </c>
      <c r="C290">
        <v>514.5</v>
      </c>
      <c r="D290">
        <v>294</v>
      </c>
      <c r="E290">
        <v>110.25</v>
      </c>
      <c r="F290">
        <v>7</v>
      </c>
      <c r="G290">
        <v>2</v>
      </c>
      <c r="H290">
        <v>0.25</v>
      </c>
      <c r="I290">
        <v>1</v>
      </c>
      <c r="J290">
        <v>28.15</v>
      </c>
    </row>
    <row r="291" spans="2:10" x14ac:dyDescent="0.25">
      <c r="B291">
        <v>0.98</v>
      </c>
      <c r="C291">
        <v>514.5</v>
      </c>
      <c r="D291">
        <v>294</v>
      </c>
      <c r="E291">
        <v>110.25</v>
      </c>
      <c r="F291">
        <v>7</v>
      </c>
      <c r="G291">
        <v>3</v>
      </c>
      <c r="H291">
        <v>0.25</v>
      </c>
      <c r="I291">
        <v>1</v>
      </c>
      <c r="J291">
        <v>28.15</v>
      </c>
    </row>
    <row r="292" spans="2:10" x14ac:dyDescent="0.25">
      <c r="B292">
        <v>0.98</v>
      </c>
      <c r="C292">
        <v>514.5</v>
      </c>
      <c r="D292">
        <v>294</v>
      </c>
      <c r="E292">
        <v>110.25</v>
      </c>
      <c r="F292">
        <v>7</v>
      </c>
      <c r="G292">
        <v>4</v>
      </c>
      <c r="H292">
        <v>0.25</v>
      </c>
      <c r="I292">
        <v>1</v>
      </c>
      <c r="J292">
        <v>28.37</v>
      </c>
    </row>
    <row r="293" spans="2:10" x14ac:dyDescent="0.25">
      <c r="B293">
        <v>0.98</v>
      </c>
      <c r="C293">
        <v>514.5</v>
      </c>
      <c r="D293">
        <v>294</v>
      </c>
      <c r="E293">
        <v>110.25</v>
      </c>
      <c r="F293">
        <v>7</v>
      </c>
      <c r="G293">
        <v>5</v>
      </c>
      <c r="H293">
        <v>0.25</v>
      </c>
      <c r="I293">
        <v>1</v>
      </c>
      <c r="J293">
        <v>28.41</v>
      </c>
    </row>
    <row r="294" spans="2:10" x14ac:dyDescent="0.25">
      <c r="B294">
        <v>0.9</v>
      </c>
      <c r="C294">
        <v>563.5</v>
      </c>
      <c r="D294">
        <v>318.5</v>
      </c>
      <c r="E294">
        <v>122.5</v>
      </c>
      <c r="F294">
        <v>7</v>
      </c>
      <c r="G294">
        <v>2</v>
      </c>
      <c r="H294">
        <v>0.25</v>
      </c>
      <c r="I294">
        <v>1</v>
      </c>
      <c r="J294">
        <v>32.68</v>
      </c>
    </row>
    <row r="295" spans="2:10" x14ac:dyDescent="0.25">
      <c r="B295">
        <v>0.9</v>
      </c>
      <c r="C295">
        <v>563.5</v>
      </c>
      <c r="D295">
        <v>318.5</v>
      </c>
      <c r="E295">
        <v>122.5</v>
      </c>
      <c r="F295">
        <v>7</v>
      </c>
      <c r="G295">
        <v>3</v>
      </c>
      <c r="H295">
        <v>0.25</v>
      </c>
      <c r="I295">
        <v>1</v>
      </c>
      <c r="J295">
        <v>33.479999999999997</v>
      </c>
    </row>
    <row r="296" spans="2:10" x14ac:dyDescent="0.25">
      <c r="B296">
        <v>0.9</v>
      </c>
      <c r="C296">
        <v>563.5</v>
      </c>
      <c r="D296">
        <v>318.5</v>
      </c>
      <c r="E296">
        <v>122.5</v>
      </c>
      <c r="F296">
        <v>7</v>
      </c>
      <c r="G296">
        <v>4</v>
      </c>
      <c r="H296">
        <v>0.25</v>
      </c>
      <c r="I296">
        <v>1</v>
      </c>
      <c r="J296">
        <v>32.840000000000003</v>
      </c>
    </row>
    <row r="297" spans="2:10" x14ac:dyDescent="0.25">
      <c r="B297">
        <v>0.9</v>
      </c>
      <c r="C297">
        <v>563.5</v>
      </c>
      <c r="D297">
        <v>318.5</v>
      </c>
      <c r="E297">
        <v>122.5</v>
      </c>
      <c r="F297">
        <v>7</v>
      </c>
      <c r="G297">
        <v>5</v>
      </c>
      <c r="H297">
        <v>0.25</v>
      </c>
      <c r="I297">
        <v>1</v>
      </c>
      <c r="J297">
        <v>32</v>
      </c>
    </row>
    <row r="298" spans="2:10" x14ac:dyDescent="0.25">
      <c r="B298">
        <v>0.86</v>
      </c>
      <c r="C298">
        <v>588</v>
      </c>
      <c r="D298">
        <v>294</v>
      </c>
      <c r="E298">
        <v>147</v>
      </c>
      <c r="F298">
        <v>7</v>
      </c>
      <c r="G298">
        <v>2</v>
      </c>
      <c r="H298">
        <v>0.25</v>
      </c>
      <c r="I298">
        <v>1</v>
      </c>
      <c r="J298">
        <v>29.54</v>
      </c>
    </row>
    <row r="299" spans="2:10" x14ac:dyDescent="0.25">
      <c r="B299">
        <v>0.86</v>
      </c>
      <c r="C299">
        <v>588</v>
      </c>
      <c r="D299">
        <v>294</v>
      </c>
      <c r="E299">
        <v>147</v>
      </c>
      <c r="F299">
        <v>7</v>
      </c>
      <c r="G299">
        <v>3</v>
      </c>
      <c r="H299">
        <v>0.25</v>
      </c>
      <c r="I299">
        <v>1</v>
      </c>
      <c r="J299">
        <v>30.05</v>
      </c>
    </row>
    <row r="300" spans="2:10" x14ac:dyDescent="0.25">
      <c r="B300">
        <v>0.86</v>
      </c>
      <c r="C300">
        <v>588</v>
      </c>
      <c r="D300">
        <v>294</v>
      </c>
      <c r="E300">
        <v>147</v>
      </c>
      <c r="F300">
        <v>7</v>
      </c>
      <c r="G300">
        <v>4</v>
      </c>
      <c r="H300">
        <v>0.25</v>
      </c>
      <c r="I300">
        <v>1</v>
      </c>
      <c r="J300">
        <v>29.6</v>
      </c>
    </row>
    <row r="301" spans="2:10" x14ac:dyDescent="0.25">
      <c r="B301">
        <v>0.86</v>
      </c>
      <c r="C301">
        <v>588</v>
      </c>
      <c r="D301">
        <v>294</v>
      </c>
      <c r="E301">
        <v>147</v>
      </c>
      <c r="F301">
        <v>7</v>
      </c>
      <c r="G301">
        <v>5</v>
      </c>
      <c r="H301">
        <v>0.25</v>
      </c>
      <c r="I301">
        <v>1</v>
      </c>
      <c r="J301">
        <v>28.66</v>
      </c>
    </row>
    <row r="302" spans="2:10" x14ac:dyDescent="0.25">
      <c r="B302">
        <v>0.82</v>
      </c>
      <c r="C302">
        <v>612.5</v>
      </c>
      <c r="D302">
        <v>318.5</v>
      </c>
      <c r="E302">
        <v>147</v>
      </c>
      <c r="F302">
        <v>7</v>
      </c>
      <c r="G302">
        <v>2</v>
      </c>
      <c r="H302">
        <v>0.25</v>
      </c>
      <c r="I302">
        <v>1</v>
      </c>
      <c r="J302">
        <v>26.84</v>
      </c>
    </row>
    <row r="303" spans="2:10" x14ac:dyDescent="0.25">
      <c r="B303">
        <v>0.82</v>
      </c>
      <c r="C303">
        <v>612.5</v>
      </c>
      <c r="D303">
        <v>318.5</v>
      </c>
      <c r="E303">
        <v>147</v>
      </c>
      <c r="F303">
        <v>7</v>
      </c>
      <c r="G303">
        <v>3</v>
      </c>
      <c r="H303">
        <v>0.25</v>
      </c>
      <c r="I303">
        <v>1</v>
      </c>
      <c r="J303">
        <v>27.27</v>
      </c>
    </row>
    <row r="304" spans="2:10" x14ac:dyDescent="0.25">
      <c r="B304">
        <v>0.82</v>
      </c>
      <c r="C304">
        <v>612.5</v>
      </c>
      <c r="D304">
        <v>318.5</v>
      </c>
      <c r="E304">
        <v>147</v>
      </c>
      <c r="F304">
        <v>7</v>
      </c>
      <c r="G304">
        <v>4</v>
      </c>
      <c r="H304">
        <v>0.25</v>
      </c>
      <c r="I304">
        <v>1</v>
      </c>
      <c r="J304">
        <v>26.97</v>
      </c>
    </row>
    <row r="305" spans="2:10" x14ac:dyDescent="0.25">
      <c r="B305">
        <v>0.82</v>
      </c>
      <c r="C305">
        <v>612.5</v>
      </c>
      <c r="D305">
        <v>318.5</v>
      </c>
      <c r="E305">
        <v>147</v>
      </c>
      <c r="F305">
        <v>7</v>
      </c>
      <c r="G305">
        <v>5</v>
      </c>
      <c r="H305">
        <v>0.25</v>
      </c>
      <c r="I305">
        <v>1</v>
      </c>
      <c r="J305">
        <v>26.19</v>
      </c>
    </row>
    <row r="306" spans="2:10" x14ac:dyDescent="0.25">
      <c r="B306">
        <v>0.79</v>
      </c>
      <c r="C306">
        <v>637</v>
      </c>
      <c r="D306">
        <v>343</v>
      </c>
      <c r="E306">
        <v>147</v>
      </c>
      <c r="F306">
        <v>7</v>
      </c>
      <c r="G306">
        <v>2</v>
      </c>
      <c r="H306">
        <v>0.25</v>
      </c>
      <c r="I306">
        <v>1</v>
      </c>
      <c r="J306">
        <v>38.67</v>
      </c>
    </row>
    <row r="307" spans="2:10" x14ac:dyDescent="0.25">
      <c r="B307">
        <v>0.79</v>
      </c>
      <c r="C307">
        <v>637</v>
      </c>
      <c r="D307">
        <v>343</v>
      </c>
      <c r="E307">
        <v>147</v>
      </c>
      <c r="F307">
        <v>7</v>
      </c>
      <c r="G307">
        <v>3</v>
      </c>
      <c r="H307">
        <v>0.25</v>
      </c>
      <c r="I307">
        <v>1</v>
      </c>
      <c r="J307">
        <v>40.03</v>
      </c>
    </row>
    <row r="308" spans="2:10" x14ac:dyDescent="0.25">
      <c r="B308">
        <v>0.79</v>
      </c>
      <c r="C308">
        <v>637</v>
      </c>
      <c r="D308">
        <v>343</v>
      </c>
      <c r="E308">
        <v>147</v>
      </c>
      <c r="F308">
        <v>7</v>
      </c>
      <c r="G308">
        <v>4</v>
      </c>
      <c r="H308">
        <v>0.25</v>
      </c>
      <c r="I308">
        <v>1</v>
      </c>
      <c r="J308">
        <v>39.86</v>
      </c>
    </row>
    <row r="309" spans="2:10" x14ac:dyDescent="0.25">
      <c r="B309">
        <v>0.79</v>
      </c>
      <c r="C309">
        <v>637</v>
      </c>
      <c r="D309">
        <v>343</v>
      </c>
      <c r="E309">
        <v>147</v>
      </c>
      <c r="F309">
        <v>7</v>
      </c>
      <c r="G309">
        <v>5</v>
      </c>
      <c r="H309">
        <v>0.25</v>
      </c>
      <c r="I309">
        <v>1</v>
      </c>
      <c r="J309">
        <v>39.04</v>
      </c>
    </row>
    <row r="310" spans="2:10" x14ac:dyDescent="0.25">
      <c r="B310">
        <v>0.76</v>
      </c>
      <c r="C310">
        <v>661.5</v>
      </c>
      <c r="D310">
        <v>416.5</v>
      </c>
      <c r="E310">
        <v>122.5</v>
      </c>
      <c r="F310">
        <v>7</v>
      </c>
      <c r="G310">
        <v>2</v>
      </c>
      <c r="H310">
        <v>0.25</v>
      </c>
      <c r="I310">
        <v>1</v>
      </c>
      <c r="J310">
        <v>36.96</v>
      </c>
    </row>
    <row r="311" spans="2:10" x14ac:dyDescent="0.25">
      <c r="B311">
        <v>0.76</v>
      </c>
      <c r="C311">
        <v>661.5</v>
      </c>
      <c r="D311">
        <v>416.5</v>
      </c>
      <c r="E311">
        <v>122.5</v>
      </c>
      <c r="F311">
        <v>7</v>
      </c>
      <c r="G311">
        <v>3</v>
      </c>
      <c r="H311">
        <v>0.25</v>
      </c>
      <c r="I311">
        <v>1</v>
      </c>
      <c r="J311">
        <v>36.130000000000003</v>
      </c>
    </row>
    <row r="312" spans="2:10" x14ac:dyDescent="0.25">
      <c r="B312">
        <v>0.76</v>
      </c>
      <c r="C312">
        <v>661.5</v>
      </c>
      <c r="D312">
        <v>416.5</v>
      </c>
      <c r="E312">
        <v>122.5</v>
      </c>
      <c r="F312">
        <v>7</v>
      </c>
      <c r="G312">
        <v>4</v>
      </c>
      <c r="H312">
        <v>0.25</v>
      </c>
      <c r="I312">
        <v>1</v>
      </c>
      <c r="J312">
        <v>36.909999999999997</v>
      </c>
    </row>
    <row r="313" spans="2:10" x14ac:dyDescent="0.25">
      <c r="B313">
        <v>0.76</v>
      </c>
      <c r="C313">
        <v>661.5</v>
      </c>
      <c r="D313">
        <v>416.5</v>
      </c>
      <c r="E313">
        <v>122.5</v>
      </c>
      <c r="F313">
        <v>7</v>
      </c>
      <c r="G313">
        <v>5</v>
      </c>
      <c r="H313">
        <v>0.25</v>
      </c>
      <c r="I313">
        <v>1</v>
      </c>
      <c r="J313">
        <v>36.43</v>
      </c>
    </row>
    <row r="314" spans="2:10" x14ac:dyDescent="0.25">
      <c r="B314">
        <v>0.74</v>
      </c>
      <c r="C314">
        <v>686</v>
      </c>
      <c r="D314">
        <v>245</v>
      </c>
      <c r="E314">
        <v>220.5</v>
      </c>
      <c r="F314">
        <v>3.5</v>
      </c>
      <c r="G314">
        <v>2</v>
      </c>
      <c r="H314">
        <v>0.25</v>
      </c>
      <c r="I314">
        <v>1</v>
      </c>
      <c r="J314">
        <v>12.43</v>
      </c>
    </row>
    <row r="315" spans="2:10" x14ac:dyDescent="0.25">
      <c r="B315">
        <v>0.74</v>
      </c>
      <c r="C315">
        <v>686</v>
      </c>
      <c r="D315">
        <v>245</v>
      </c>
      <c r="E315">
        <v>220.5</v>
      </c>
      <c r="F315">
        <v>3.5</v>
      </c>
      <c r="G315">
        <v>3</v>
      </c>
      <c r="H315">
        <v>0.25</v>
      </c>
      <c r="I315">
        <v>1</v>
      </c>
      <c r="J315">
        <v>12.5</v>
      </c>
    </row>
    <row r="316" spans="2:10" x14ac:dyDescent="0.25">
      <c r="B316">
        <v>0.74</v>
      </c>
      <c r="C316">
        <v>686</v>
      </c>
      <c r="D316">
        <v>245</v>
      </c>
      <c r="E316">
        <v>220.5</v>
      </c>
      <c r="F316">
        <v>3.5</v>
      </c>
      <c r="G316">
        <v>4</v>
      </c>
      <c r="H316">
        <v>0.25</v>
      </c>
      <c r="I316">
        <v>1</v>
      </c>
      <c r="J316">
        <v>12.41</v>
      </c>
    </row>
    <row r="317" spans="2:10" x14ac:dyDescent="0.25">
      <c r="B317">
        <v>0.74</v>
      </c>
      <c r="C317">
        <v>686</v>
      </c>
      <c r="D317">
        <v>245</v>
      </c>
      <c r="E317">
        <v>220.5</v>
      </c>
      <c r="F317">
        <v>3.5</v>
      </c>
      <c r="G317">
        <v>5</v>
      </c>
      <c r="H317">
        <v>0.25</v>
      </c>
      <c r="I317">
        <v>1</v>
      </c>
      <c r="J317">
        <v>12.45</v>
      </c>
    </row>
    <row r="318" spans="2:10" x14ac:dyDescent="0.25">
      <c r="B318">
        <v>0.71</v>
      </c>
      <c r="C318">
        <v>710.5</v>
      </c>
      <c r="D318">
        <v>269.5</v>
      </c>
      <c r="E318">
        <v>220.5</v>
      </c>
      <c r="F318">
        <v>3.5</v>
      </c>
      <c r="G318">
        <v>2</v>
      </c>
      <c r="H318">
        <v>0.25</v>
      </c>
      <c r="I318">
        <v>1</v>
      </c>
      <c r="J318">
        <v>12.57</v>
      </c>
    </row>
    <row r="319" spans="2:10" x14ac:dyDescent="0.25">
      <c r="B319">
        <v>0.71</v>
      </c>
      <c r="C319">
        <v>710.5</v>
      </c>
      <c r="D319">
        <v>269.5</v>
      </c>
      <c r="E319">
        <v>220.5</v>
      </c>
      <c r="F319">
        <v>3.5</v>
      </c>
      <c r="G319">
        <v>3</v>
      </c>
      <c r="H319">
        <v>0.25</v>
      </c>
      <c r="I319">
        <v>1</v>
      </c>
      <c r="J319">
        <v>12.65</v>
      </c>
    </row>
    <row r="320" spans="2:10" x14ac:dyDescent="0.25">
      <c r="B320">
        <v>0.71</v>
      </c>
      <c r="C320">
        <v>710.5</v>
      </c>
      <c r="D320">
        <v>269.5</v>
      </c>
      <c r="E320">
        <v>220.5</v>
      </c>
      <c r="F320">
        <v>3.5</v>
      </c>
      <c r="G320">
        <v>4</v>
      </c>
      <c r="H320">
        <v>0.25</v>
      </c>
      <c r="I320">
        <v>1</v>
      </c>
      <c r="J320">
        <v>12.57</v>
      </c>
    </row>
    <row r="321" spans="2:10" x14ac:dyDescent="0.25">
      <c r="B321">
        <v>0.71</v>
      </c>
      <c r="C321">
        <v>710.5</v>
      </c>
      <c r="D321">
        <v>269.5</v>
      </c>
      <c r="E321">
        <v>220.5</v>
      </c>
      <c r="F321">
        <v>3.5</v>
      </c>
      <c r="G321">
        <v>5</v>
      </c>
      <c r="H321">
        <v>0.25</v>
      </c>
      <c r="I321">
        <v>1</v>
      </c>
      <c r="J321">
        <v>12.63</v>
      </c>
    </row>
    <row r="322" spans="2:10" x14ac:dyDescent="0.25">
      <c r="B322">
        <v>0.69</v>
      </c>
      <c r="C322">
        <v>735</v>
      </c>
      <c r="D322">
        <v>294</v>
      </c>
      <c r="E322">
        <v>220.5</v>
      </c>
      <c r="F322">
        <v>3.5</v>
      </c>
      <c r="G322">
        <v>2</v>
      </c>
      <c r="H322">
        <v>0.25</v>
      </c>
      <c r="I322">
        <v>1</v>
      </c>
      <c r="J322">
        <v>12.78</v>
      </c>
    </row>
    <row r="323" spans="2:10" x14ac:dyDescent="0.25">
      <c r="B323">
        <v>0.69</v>
      </c>
      <c r="C323">
        <v>735</v>
      </c>
      <c r="D323">
        <v>294</v>
      </c>
      <c r="E323">
        <v>220.5</v>
      </c>
      <c r="F323">
        <v>3.5</v>
      </c>
      <c r="G323">
        <v>3</v>
      </c>
      <c r="H323">
        <v>0.25</v>
      </c>
      <c r="I323">
        <v>1</v>
      </c>
      <c r="J323">
        <v>12.93</v>
      </c>
    </row>
    <row r="324" spans="2:10" x14ac:dyDescent="0.25">
      <c r="B324">
        <v>0.69</v>
      </c>
      <c r="C324">
        <v>735</v>
      </c>
      <c r="D324">
        <v>294</v>
      </c>
      <c r="E324">
        <v>220.5</v>
      </c>
      <c r="F324">
        <v>3.5</v>
      </c>
      <c r="G324">
        <v>4</v>
      </c>
      <c r="H324">
        <v>0.25</v>
      </c>
      <c r="I324">
        <v>1</v>
      </c>
      <c r="J324">
        <v>12.73</v>
      </c>
    </row>
    <row r="325" spans="2:10" x14ac:dyDescent="0.25">
      <c r="B325">
        <v>0.69</v>
      </c>
      <c r="C325">
        <v>735</v>
      </c>
      <c r="D325">
        <v>294</v>
      </c>
      <c r="E325">
        <v>220.5</v>
      </c>
      <c r="F325">
        <v>3.5</v>
      </c>
      <c r="G325">
        <v>5</v>
      </c>
      <c r="H325">
        <v>0.25</v>
      </c>
      <c r="I325">
        <v>1</v>
      </c>
      <c r="J325">
        <v>12.72</v>
      </c>
    </row>
    <row r="326" spans="2:10" x14ac:dyDescent="0.25">
      <c r="B326">
        <v>0.66</v>
      </c>
      <c r="C326">
        <v>759.5</v>
      </c>
      <c r="D326">
        <v>318.5</v>
      </c>
      <c r="E326">
        <v>220.5</v>
      </c>
      <c r="F326">
        <v>3.5</v>
      </c>
      <c r="G326">
        <v>2</v>
      </c>
      <c r="H326">
        <v>0.25</v>
      </c>
      <c r="I326">
        <v>1</v>
      </c>
      <c r="J326">
        <v>13.17</v>
      </c>
    </row>
    <row r="327" spans="2:10" x14ac:dyDescent="0.25">
      <c r="B327">
        <v>0.66</v>
      </c>
      <c r="C327">
        <v>759.5</v>
      </c>
      <c r="D327">
        <v>318.5</v>
      </c>
      <c r="E327">
        <v>220.5</v>
      </c>
      <c r="F327">
        <v>3.5</v>
      </c>
      <c r="G327">
        <v>3</v>
      </c>
      <c r="H327">
        <v>0.25</v>
      </c>
      <c r="I327">
        <v>1</v>
      </c>
      <c r="J327">
        <v>13.18</v>
      </c>
    </row>
    <row r="328" spans="2:10" x14ac:dyDescent="0.25">
      <c r="B328">
        <v>0.66</v>
      </c>
      <c r="C328">
        <v>759.5</v>
      </c>
      <c r="D328">
        <v>318.5</v>
      </c>
      <c r="E328">
        <v>220.5</v>
      </c>
      <c r="F328">
        <v>3.5</v>
      </c>
      <c r="G328">
        <v>4</v>
      </c>
      <c r="H328">
        <v>0.25</v>
      </c>
      <c r="I328">
        <v>1</v>
      </c>
      <c r="J328">
        <v>13.17</v>
      </c>
    </row>
    <row r="329" spans="2:10" x14ac:dyDescent="0.25">
      <c r="B329">
        <v>0.66</v>
      </c>
      <c r="C329">
        <v>759.5</v>
      </c>
      <c r="D329">
        <v>318.5</v>
      </c>
      <c r="E329">
        <v>220.5</v>
      </c>
      <c r="F329">
        <v>3.5</v>
      </c>
      <c r="G329">
        <v>5</v>
      </c>
      <c r="H329">
        <v>0.25</v>
      </c>
      <c r="I329">
        <v>1</v>
      </c>
      <c r="J329">
        <v>13.18</v>
      </c>
    </row>
    <row r="330" spans="2:10" x14ac:dyDescent="0.25">
      <c r="B330">
        <v>0.64</v>
      </c>
      <c r="C330">
        <v>784</v>
      </c>
      <c r="D330">
        <v>343</v>
      </c>
      <c r="E330">
        <v>220.5</v>
      </c>
      <c r="F330">
        <v>3.5</v>
      </c>
      <c r="G330">
        <v>2</v>
      </c>
      <c r="H330">
        <v>0.25</v>
      </c>
      <c r="I330">
        <v>1</v>
      </c>
      <c r="J330">
        <v>17.5</v>
      </c>
    </row>
    <row r="331" spans="2:10" x14ac:dyDescent="0.25">
      <c r="B331">
        <v>0.64</v>
      </c>
      <c r="C331">
        <v>784</v>
      </c>
      <c r="D331">
        <v>343</v>
      </c>
      <c r="E331">
        <v>220.5</v>
      </c>
      <c r="F331">
        <v>3.5</v>
      </c>
      <c r="G331">
        <v>3</v>
      </c>
      <c r="H331">
        <v>0.25</v>
      </c>
      <c r="I331">
        <v>1</v>
      </c>
      <c r="J331">
        <v>17.350000000000001</v>
      </c>
    </row>
    <row r="332" spans="2:10" x14ac:dyDescent="0.25">
      <c r="B332">
        <v>0.64</v>
      </c>
      <c r="C332">
        <v>784</v>
      </c>
      <c r="D332">
        <v>343</v>
      </c>
      <c r="E332">
        <v>220.5</v>
      </c>
      <c r="F332">
        <v>3.5</v>
      </c>
      <c r="G332">
        <v>4</v>
      </c>
      <c r="H332">
        <v>0.25</v>
      </c>
      <c r="I332">
        <v>1</v>
      </c>
      <c r="J332">
        <v>17.52</v>
      </c>
    </row>
    <row r="333" spans="2:10" x14ac:dyDescent="0.25">
      <c r="B333">
        <v>0.64</v>
      </c>
      <c r="C333">
        <v>784</v>
      </c>
      <c r="D333">
        <v>343</v>
      </c>
      <c r="E333">
        <v>220.5</v>
      </c>
      <c r="F333">
        <v>3.5</v>
      </c>
      <c r="G333">
        <v>5</v>
      </c>
      <c r="H333">
        <v>0.25</v>
      </c>
      <c r="I333">
        <v>1</v>
      </c>
      <c r="J333">
        <v>17.37</v>
      </c>
    </row>
    <row r="334" spans="2:10" x14ac:dyDescent="0.25">
      <c r="B334">
        <v>0.62</v>
      </c>
      <c r="C334">
        <v>808.5</v>
      </c>
      <c r="D334">
        <v>367.5</v>
      </c>
      <c r="E334">
        <v>220.5</v>
      </c>
      <c r="F334">
        <v>3.5</v>
      </c>
      <c r="G334">
        <v>2</v>
      </c>
      <c r="H334">
        <v>0.25</v>
      </c>
      <c r="I334">
        <v>1</v>
      </c>
      <c r="J334">
        <v>15.09</v>
      </c>
    </row>
    <row r="335" spans="2:10" x14ac:dyDescent="0.25">
      <c r="B335">
        <v>0.62</v>
      </c>
      <c r="C335">
        <v>808.5</v>
      </c>
      <c r="D335">
        <v>367.5</v>
      </c>
      <c r="E335">
        <v>220.5</v>
      </c>
      <c r="F335">
        <v>3.5</v>
      </c>
      <c r="G335">
        <v>3</v>
      </c>
      <c r="H335">
        <v>0.25</v>
      </c>
      <c r="I335">
        <v>1</v>
      </c>
      <c r="J335">
        <v>15.12</v>
      </c>
    </row>
    <row r="336" spans="2:10" x14ac:dyDescent="0.25">
      <c r="B336">
        <v>0.62</v>
      </c>
      <c r="C336">
        <v>808.5</v>
      </c>
      <c r="D336">
        <v>367.5</v>
      </c>
      <c r="E336">
        <v>220.5</v>
      </c>
      <c r="F336">
        <v>3.5</v>
      </c>
      <c r="G336">
        <v>4</v>
      </c>
      <c r="H336">
        <v>0.25</v>
      </c>
      <c r="I336">
        <v>1</v>
      </c>
      <c r="J336">
        <v>15.08</v>
      </c>
    </row>
    <row r="337" spans="2:10" x14ac:dyDescent="0.25">
      <c r="B337">
        <v>0.62</v>
      </c>
      <c r="C337">
        <v>808.5</v>
      </c>
      <c r="D337">
        <v>367.5</v>
      </c>
      <c r="E337">
        <v>220.5</v>
      </c>
      <c r="F337">
        <v>3.5</v>
      </c>
      <c r="G337">
        <v>5</v>
      </c>
      <c r="H337">
        <v>0.25</v>
      </c>
      <c r="I337">
        <v>1</v>
      </c>
      <c r="J337">
        <v>15.16</v>
      </c>
    </row>
    <row r="338" spans="2:10" x14ac:dyDescent="0.25">
      <c r="B338">
        <v>0.98</v>
      </c>
      <c r="C338">
        <v>514.5</v>
      </c>
      <c r="D338">
        <v>294</v>
      </c>
      <c r="E338">
        <v>110.25</v>
      </c>
      <c r="F338">
        <v>7</v>
      </c>
      <c r="G338">
        <v>2</v>
      </c>
      <c r="H338">
        <v>0.25</v>
      </c>
      <c r="I338">
        <v>2</v>
      </c>
      <c r="J338">
        <v>28.67</v>
      </c>
    </row>
    <row r="339" spans="2:10" x14ac:dyDescent="0.25">
      <c r="B339">
        <v>0.98</v>
      </c>
      <c r="C339">
        <v>514.5</v>
      </c>
      <c r="D339">
        <v>294</v>
      </c>
      <c r="E339">
        <v>110.25</v>
      </c>
      <c r="F339">
        <v>7</v>
      </c>
      <c r="G339">
        <v>3</v>
      </c>
      <c r="H339">
        <v>0.25</v>
      </c>
      <c r="I339">
        <v>2</v>
      </c>
      <c r="J339">
        <v>28.57</v>
      </c>
    </row>
    <row r="340" spans="2:10" x14ac:dyDescent="0.25">
      <c r="B340">
        <v>0.98</v>
      </c>
      <c r="C340">
        <v>514.5</v>
      </c>
      <c r="D340">
        <v>294</v>
      </c>
      <c r="E340">
        <v>110.25</v>
      </c>
      <c r="F340">
        <v>7</v>
      </c>
      <c r="G340">
        <v>4</v>
      </c>
      <c r="H340">
        <v>0.25</v>
      </c>
      <c r="I340">
        <v>2</v>
      </c>
      <c r="J340">
        <v>28.18</v>
      </c>
    </row>
    <row r="341" spans="2:10" x14ac:dyDescent="0.25">
      <c r="B341">
        <v>0.98</v>
      </c>
      <c r="C341">
        <v>514.5</v>
      </c>
      <c r="D341">
        <v>294</v>
      </c>
      <c r="E341">
        <v>110.25</v>
      </c>
      <c r="F341">
        <v>7</v>
      </c>
      <c r="G341">
        <v>5</v>
      </c>
      <c r="H341">
        <v>0.25</v>
      </c>
      <c r="I341">
        <v>2</v>
      </c>
      <c r="J341">
        <v>28.6</v>
      </c>
    </row>
    <row r="342" spans="2:10" x14ac:dyDescent="0.25">
      <c r="B342">
        <v>0.9</v>
      </c>
      <c r="C342">
        <v>563.5</v>
      </c>
      <c r="D342">
        <v>318.5</v>
      </c>
      <c r="E342">
        <v>122.5</v>
      </c>
      <c r="F342">
        <v>7</v>
      </c>
      <c r="G342">
        <v>2</v>
      </c>
      <c r="H342">
        <v>0.25</v>
      </c>
      <c r="I342">
        <v>2</v>
      </c>
      <c r="J342">
        <v>32.46</v>
      </c>
    </row>
    <row r="343" spans="2:10" x14ac:dyDescent="0.25">
      <c r="B343">
        <v>0.9</v>
      </c>
      <c r="C343">
        <v>563.5</v>
      </c>
      <c r="D343">
        <v>318.5</v>
      </c>
      <c r="E343">
        <v>122.5</v>
      </c>
      <c r="F343">
        <v>7</v>
      </c>
      <c r="G343">
        <v>3</v>
      </c>
      <c r="H343">
        <v>0.25</v>
      </c>
      <c r="I343">
        <v>2</v>
      </c>
      <c r="J343">
        <v>33.270000000000003</v>
      </c>
    </row>
    <row r="344" spans="2:10" x14ac:dyDescent="0.25">
      <c r="B344">
        <v>0.9</v>
      </c>
      <c r="C344">
        <v>563.5</v>
      </c>
      <c r="D344">
        <v>318.5</v>
      </c>
      <c r="E344">
        <v>122.5</v>
      </c>
      <c r="F344">
        <v>7</v>
      </c>
      <c r="G344">
        <v>4</v>
      </c>
      <c r="H344">
        <v>0.25</v>
      </c>
      <c r="I344">
        <v>2</v>
      </c>
      <c r="J344">
        <v>32.33</v>
      </c>
    </row>
    <row r="345" spans="2:10" x14ac:dyDescent="0.25">
      <c r="B345">
        <v>0.9</v>
      </c>
      <c r="C345">
        <v>563.5</v>
      </c>
      <c r="D345">
        <v>318.5</v>
      </c>
      <c r="E345">
        <v>122.5</v>
      </c>
      <c r="F345">
        <v>7</v>
      </c>
      <c r="G345">
        <v>5</v>
      </c>
      <c r="H345">
        <v>0.25</v>
      </c>
      <c r="I345">
        <v>2</v>
      </c>
      <c r="J345">
        <v>31.66</v>
      </c>
    </row>
    <row r="346" spans="2:10" x14ac:dyDescent="0.25">
      <c r="B346">
        <v>0.86</v>
      </c>
      <c r="C346">
        <v>588</v>
      </c>
      <c r="D346">
        <v>294</v>
      </c>
      <c r="E346">
        <v>147</v>
      </c>
      <c r="F346">
        <v>7</v>
      </c>
      <c r="G346">
        <v>2</v>
      </c>
      <c r="H346">
        <v>0.25</v>
      </c>
      <c r="I346">
        <v>2</v>
      </c>
      <c r="J346">
        <v>29.34</v>
      </c>
    </row>
    <row r="347" spans="2:10" x14ac:dyDescent="0.25">
      <c r="B347">
        <v>0.86</v>
      </c>
      <c r="C347">
        <v>588</v>
      </c>
      <c r="D347">
        <v>294</v>
      </c>
      <c r="E347">
        <v>147</v>
      </c>
      <c r="F347">
        <v>7</v>
      </c>
      <c r="G347">
        <v>3</v>
      </c>
      <c r="H347">
        <v>0.25</v>
      </c>
      <c r="I347">
        <v>2</v>
      </c>
      <c r="J347">
        <v>29.87</v>
      </c>
    </row>
    <row r="348" spans="2:10" x14ac:dyDescent="0.25">
      <c r="B348">
        <v>0.86</v>
      </c>
      <c r="C348">
        <v>588</v>
      </c>
      <c r="D348">
        <v>294</v>
      </c>
      <c r="E348">
        <v>147</v>
      </c>
      <c r="F348">
        <v>7</v>
      </c>
      <c r="G348">
        <v>4</v>
      </c>
      <c r="H348">
        <v>0.25</v>
      </c>
      <c r="I348">
        <v>2</v>
      </c>
      <c r="J348">
        <v>29.27</v>
      </c>
    </row>
    <row r="349" spans="2:10" x14ac:dyDescent="0.25">
      <c r="B349">
        <v>0.86</v>
      </c>
      <c r="C349">
        <v>588</v>
      </c>
      <c r="D349">
        <v>294</v>
      </c>
      <c r="E349">
        <v>147</v>
      </c>
      <c r="F349">
        <v>7</v>
      </c>
      <c r="G349">
        <v>5</v>
      </c>
      <c r="H349">
        <v>0.25</v>
      </c>
      <c r="I349">
        <v>2</v>
      </c>
      <c r="J349">
        <v>28.4</v>
      </c>
    </row>
    <row r="350" spans="2:10" x14ac:dyDescent="0.25">
      <c r="B350">
        <v>0.82</v>
      </c>
      <c r="C350">
        <v>612.5</v>
      </c>
      <c r="D350">
        <v>318.5</v>
      </c>
      <c r="E350">
        <v>147</v>
      </c>
      <c r="F350">
        <v>7</v>
      </c>
      <c r="G350">
        <v>2</v>
      </c>
      <c r="H350">
        <v>0.25</v>
      </c>
      <c r="I350">
        <v>2</v>
      </c>
      <c r="J350">
        <v>25.74</v>
      </c>
    </row>
    <row r="351" spans="2:10" x14ac:dyDescent="0.25">
      <c r="B351">
        <v>0.82</v>
      </c>
      <c r="C351">
        <v>612.5</v>
      </c>
      <c r="D351">
        <v>318.5</v>
      </c>
      <c r="E351">
        <v>147</v>
      </c>
      <c r="F351">
        <v>7</v>
      </c>
      <c r="G351">
        <v>3</v>
      </c>
      <c r="H351">
        <v>0.25</v>
      </c>
      <c r="I351">
        <v>2</v>
      </c>
      <c r="J351">
        <v>25.98</v>
      </c>
    </row>
    <row r="352" spans="2:10" x14ac:dyDescent="0.25">
      <c r="B352">
        <v>0.82</v>
      </c>
      <c r="C352">
        <v>612.5</v>
      </c>
      <c r="D352">
        <v>318.5</v>
      </c>
      <c r="E352">
        <v>147</v>
      </c>
      <c r="F352">
        <v>7</v>
      </c>
      <c r="G352">
        <v>4</v>
      </c>
      <c r="H352">
        <v>0.25</v>
      </c>
      <c r="I352">
        <v>2</v>
      </c>
      <c r="J352">
        <v>25.38</v>
      </c>
    </row>
    <row r="353" spans="2:10" x14ac:dyDescent="0.25">
      <c r="B353">
        <v>0.82</v>
      </c>
      <c r="C353">
        <v>612.5</v>
      </c>
      <c r="D353">
        <v>318.5</v>
      </c>
      <c r="E353">
        <v>147</v>
      </c>
      <c r="F353">
        <v>7</v>
      </c>
      <c r="G353">
        <v>5</v>
      </c>
      <c r="H353">
        <v>0.25</v>
      </c>
      <c r="I353">
        <v>2</v>
      </c>
      <c r="J353">
        <v>24.94</v>
      </c>
    </row>
    <row r="354" spans="2:10" x14ac:dyDescent="0.25">
      <c r="B354">
        <v>0.79</v>
      </c>
      <c r="C354">
        <v>637</v>
      </c>
      <c r="D354">
        <v>343</v>
      </c>
      <c r="E354">
        <v>147</v>
      </c>
      <c r="F354">
        <v>7</v>
      </c>
      <c r="G354">
        <v>2</v>
      </c>
      <c r="H354">
        <v>0.25</v>
      </c>
      <c r="I354">
        <v>2</v>
      </c>
      <c r="J354">
        <v>38.57</v>
      </c>
    </row>
    <row r="355" spans="2:10" x14ac:dyDescent="0.25">
      <c r="B355">
        <v>0.79</v>
      </c>
      <c r="C355">
        <v>637</v>
      </c>
      <c r="D355">
        <v>343</v>
      </c>
      <c r="E355">
        <v>147</v>
      </c>
      <c r="F355">
        <v>7</v>
      </c>
      <c r="G355">
        <v>3</v>
      </c>
      <c r="H355">
        <v>0.25</v>
      </c>
      <c r="I355">
        <v>2</v>
      </c>
      <c r="J355">
        <v>40.19</v>
      </c>
    </row>
    <row r="356" spans="2:10" x14ac:dyDescent="0.25">
      <c r="B356">
        <v>0.79</v>
      </c>
      <c r="C356">
        <v>637</v>
      </c>
      <c r="D356">
        <v>343</v>
      </c>
      <c r="E356">
        <v>147</v>
      </c>
      <c r="F356">
        <v>7</v>
      </c>
      <c r="G356">
        <v>4</v>
      </c>
      <c r="H356">
        <v>0.25</v>
      </c>
      <c r="I356">
        <v>2</v>
      </c>
      <c r="J356">
        <v>39.97</v>
      </c>
    </row>
    <row r="357" spans="2:10" x14ac:dyDescent="0.25">
      <c r="B357">
        <v>0.79</v>
      </c>
      <c r="C357">
        <v>637</v>
      </c>
      <c r="D357">
        <v>343</v>
      </c>
      <c r="E357">
        <v>147</v>
      </c>
      <c r="F357">
        <v>7</v>
      </c>
      <c r="G357">
        <v>5</v>
      </c>
      <c r="H357">
        <v>0.25</v>
      </c>
      <c r="I357">
        <v>2</v>
      </c>
      <c r="J357">
        <v>38.979999999999997</v>
      </c>
    </row>
    <row r="358" spans="2:10" x14ac:dyDescent="0.25">
      <c r="B358">
        <v>0.76</v>
      </c>
      <c r="C358">
        <v>661.5</v>
      </c>
      <c r="D358">
        <v>416.5</v>
      </c>
      <c r="E358">
        <v>122.5</v>
      </c>
      <c r="F358">
        <v>7</v>
      </c>
      <c r="G358">
        <v>2</v>
      </c>
      <c r="H358">
        <v>0.25</v>
      </c>
      <c r="I358">
        <v>2</v>
      </c>
      <c r="J358">
        <v>36.950000000000003</v>
      </c>
    </row>
    <row r="359" spans="2:10" x14ac:dyDescent="0.25">
      <c r="B359">
        <v>0.76</v>
      </c>
      <c r="C359">
        <v>661.5</v>
      </c>
      <c r="D359">
        <v>416.5</v>
      </c>
      <c r="E359">
        <v>122.5</v>
      </c>
      <c r="F359">
        <v>7</v>
      </c>
      <c r="G359">
        <v>3</v>
      </c>
      <c r="H359">
        <v>0.25</v>
      </c>
      <c r="I359">
        <v>2</v>
      </c>
      <c r="J359">
        <v>36.28</v>
      </c>
    </row>
    <row r="360" spans="2:10" x14ac:dyDescent="0.25">
      <c r="B360">
        <v>0.76</v>
      </c>
      <c r="C360">
        <v>661.5</v>
      </c>
      <c r="D360">
        <v>416.5</v>
      </c>
      <c r="E360">
        <v>122.5</v>
      </c>
      <c r="F360">
        <v>7</v>
      </c>
      <c r="G360">
        <v>4</v>
      </c>
      <c r="H360">
        <v>0.25</v>
      </c>
      <c r="I360">
        <v>2</v>
      </c>
      <c r="J360">
        <v>36.86</v>
      </c>
    </row>
    <row r="361" spans="2:10" x14ac:dyDescent="0.25">
      <c r="B361">
        <v>0.76</v>
      </c>
      <c r="C361">
        <v>661.5</v>
      </c>
      <c r="D361">
        <v>416.5</v>
      </c>
      <c r="E361">
        <v>122.5</v>
      </c>
      <c r="F361">
        <v>7</v>
      </c>
      <c r="G361">
        <v>5</v>
      </c>
      <c r="H361">
        <v>0.25</v>
      </c>
      <c r="I361">
        <v>2</v>
      </c>
      <c r="J361">
        <v>36.450000000000003</v>
      </c>
    </row>
    <row r="362" spans="2:10" x14ac:dyDescent="0.25">
      <c r="B362">
        <v>0.74</v>
      </c>
      <c r="C362">
        <v>686</v>
      </c>
      <c r="D362">
        <v>245</v>
      </c>
      <c r="E362">
        <v>220.5</v>
      </c>
      <c r="F362">
        <v>3.5</v>
      </c>
      <c r="G362">
        <v>2</v>
      </c>
      <c r="H362">
        <v>0.25</v>
      </c>
      <c r="I362">
        <v>2</v>
      </c>
      <c r="J362">
        <v>12.35</v>
      </c>
    </row>
    <row r="363" spans="2:10" x14ac:dyDescent="0.25">
      <c r="B363">
        <v>0.74</v>
      </c>
      <c r="C363">
        <v>686</v>
      </c>
      <c r="D363">
        <v>245</v>
      </c>
      <c r="E363">
        <v>220.5</v>
      </c>
      <c r="F363">
        <v>3.5</v>
      </c>
      <c r="G363">
        <v>3</v>
      </c>
      <c r="H363">
        <v>0.25</v>
      </c>
      <c r="I363">
        <v>2</v>
      </c>
      <c r="J363">
        <v>12.45</v>
      </c>
    </row>
    <row r="364" spans="2:10" x14ac:dyDescent="0.25">
      <c r="B364">
        <v>0.74</v>
      </c>
      <c r="C364">
        <v>686</v>
      </c>
      <c r="D364">
        <v>245</v>
      </c>
      <c r="E364">
        <v>220.5</v>
      </c>
      <c r="F364">
        <v>3.5</v>
      </c>
      <c r="G364">
        <v>4</v>
      </c>
      <c r="H364">
        <v>0.25</v>
      </c>
      <c r="I364">
        <v>2</v>
      </c>
      <c r="J364">
        <v>12.16</v>
      </c>
    </row>
    <row r="365" spans="2:10" x14ac:dyDescent="0.25">
      <c r="B365">
        <v>0.74</v>
      </c>
      <c r="C365">
        <v>686</v>
      </c>
      <c r="D365">
        <v>245</v>
      </c>
      <c r="E365">
        <v>220.5</v>
      </c>
      <c r="F365">
        <v>3.5</v>
      </c>
      <c r="G365">
        <v>5</v>
      </c>
      <c r="H365">
        <v>0.25</v>
      </c>
      <c r="I365">
        <v>2</v>
      </c>
      <c r="J365">
        <v>12.3</v>
      </c>
    </row>
    <row r="366" spans="2:10" x14ac:dyDescent="0.25">
      <c r="B366">
        <v>0.71</v>
      </c>
      <c r="C366">
        <v>710.5</v>
      </c>
      <c r="D366">
        <v>269.5</v>
      </c>
      <c r="E366">
        <v>220.5</v>
      </c>
      <c r="F366">
        <v>3.5</v>
      </c>
      <c r="G366">
        <v>2</v>
      </c>
      <c r="H366">
        <v>0.25</v>
      </c>
      <c r="I366">
        <v>2</v>
      </c>
      <c r="J366">
        <v>12.33</v>
      </c>
    </row>
    <row r="367" spans="2:10" x14ac:dyDescent="0.25">
      <c r="B367">
        <v>0.71</v>
      </c>
      <c r="C367">
        <v>710.5</v>
      </c>
      <c r="D367">
        <v>269.5</v>
      </c>
      <c r="E367">
        <v>220.5</v>
      </c>
      <c r="F367">
        <v>3.5</v>
      </c>
      <c r="G367">
        <v>3</v>
      </c>
      <c r="H367">
        <v>0.25</v>
      </c>
      <c r="I367">
        <v>2</v>
      </c>
      <c r="J367">
        <v>12.29</v>
      </c>
    </row>
    <row r="368" spans="2:10" x14ac:dyDescent="0.25">
      <c r="B368">
        <v>0.71</v>
      </c>
      <c r="C368">
        <v>710.5</v>
      </c>
      <c r="D368">
        <v>269.5</v>
      </c>
      <c r="E368">
        <v>220.5</v>
      </c>
      <c r="F368">
        <v>3.5</v>
      </c>
      <c r="G368">
        <v>4</v>
      </c>
      <c r="H368">
        <v>0.25</v>
      </c>
      <c r="I368">
        <v>2</v>
      </c>
      <c r="J368">
        <v>12.2</v>
      </c>
    </row>
    <row r="369" spans="2:10" x14ac:dyDescent="0.25">
      <c r="B369">
        <v>0.71</v>
      </c>
      <c r="C369">
        <v>710.5</v>
      </c>
      <c r="D369">
        <v>269.5</v>
      </c>
      <c r="E369">
        <v>220.5</v>
      </c>
      <c r="F369">
        <v>3.5</v>
      </c>
      <c r="G369">
        <v>5</v>
      </c>
      <c r="H369">
        <v>0.25</v>
      </c>
      <c r="I369">
        <v>2</v>
      </c>
      <c r="J369">
        <v>12.49</v>
      </c>
    </row>
    <row r="370" spans="2:10" x14ac:dyDescent="0.25">
      <c r="B370">
        <v>0.69</v>
      </c>
      <c r="C370">
        <v>735</v>
      </c>
      <c r="D370">
        <v>294</v>
      </c>
      <c r="E370">
        <v>220.5</v>
      </c>
      <c r="F370">
        <v>3.5</v>
      </c>
      <c r="G370">
        <v>2</v>
      </c>
      <c r="H370">
        <v>0.25</v>
      </c>
      <c r="I370">
        <v>2</v>
      </c>
      <c r="J370">
        <v>12.85</v>
      </c>
    </row>
    <row r="371" spans="2:10" x14ac:dyDescent="0.25">
      <c r="B371">
        <v>0.69</v>
      </c>
      <c r="C371">
        <v>735</v>
      </c>
      <c r="D371">
        <v>294</v>
      </c>
      <c r="E371">
        <v>220.5</v>
      </c>
      <c r="F371">
        <v>3.5</v>
      </c>
      <c r="G371">
        <v>3</v>
      </c>
      <c r="H371">
        <v>0.25</v>
      </c>
      <c r="I371">
        <v>2</v>
      </c>
      <c r="J371">
        <v>12.87</v>
      </c>
    </row>
    <row r="372" spans="2:10" x14ac:dyDescent="0.25">
      <c r="B372">
        <v>0.69</v>
      </c>
      <c r="C372">
        <v>735</v>
      </c>
      <c r="D372">
        <v>294</v>
      </c>
      <c r="E372">
        <v>220.5</v>
      </c>
      <c r="F372">
        <v>3.5</v>
      </c>
      <c r="G372">
        <v>4</v>
      </c>
      <c r="H372">
        <v>0.25</v>
      </c>
      <c r="I372">
        <v>2</v>
      </c>
      <c r="J372">
        <v>12.73</v>
      </c>
    </row>
    <row r="373" spans="2:10" x14ac:dyDescent="0.25">
      <c r="B373">
        <v>0.69</v>
      </c>
      <c r="C373">
        <v>735</v>
      </c>
      <c r="D373">
        <v>294</v>
      </c>
      <c r="E373">
        <v>220.5</v>
      </c>
      <c r="F373">
        <v>3.5</v>
      </c>
      <c r="G373">
        <v>5</v>
      </c>
      <c r="H373">
        <v>0.25</v>
      </c>
      <c r="I373">
        <v>2</v>
      </c>
      <c r="J373">
        <v>12.95</v>
      </c>
    </row>
    <row r="374" spans="2:10" x14ac:dyDescent="0.25">
      <c r="B374">
        <v>0.66</v>
      </c>
      <c r="C374">
        <v>759.5</v>
      </c>
      <c r="D374">
        <v>318.5</v>
      </c>
      <c r="E374">
        <v>220.5</v>
      </c>
      <c r="F374">
        <v>3.5</v>
      </c>
      <c r="G374">
        <v>2</v>
      </c>
      <c r="H374">
        <v>0.25</v>
      </c>
      <c r="I374">
        <v>2</v>
      </c>
      <c r="J374">
        <v>13.05</v>
      </c>
    </row>
    <row r="375" spans="2:10" x14ac:dyDescent="0.25">
      <c r="B375">
        <v>0.66</v>
      </c>
      <c r="C375">
        <v>759.5</v>
      </c>
      <c r="D375">
        <v>318.5</v>
      </c>
      <c r="E375">
        <v>220.5</v>
      </c>
      <c r="F375">
        <v>3.5</v>
      </c>
      <c r="G375">
        <v>3</v>
      </c>
      <c r="H375">
        <v>0.25</v>
      </c>
      <c r="I375">
        <v>2</v>
      </c>
      <c r="J375">
        <v>12.93</v>
      </c>
    </row>
    <row r="376" spans="2:10" x14ac:dyDescent="0.25">
      <c r="B376">
        <v>0.66</v>
      </c>
      <c r="C376">
        <v>759.5</v>
      </c>
      <c r="D376">
        <v>318.5</v>
      </c>
      <c r="E376">
        <v>220.5</v>
      </c>
      <c r="F376">
        <v>3.5</v>
      </c>
      <c r="G376">
        <v>4</v>
      </c>
      <c r="H376">
        <v>0.25</v>
      </c>
      <c r="I376">
        <v>2</v>
      </c>
      <c r="J376">
        <v>12.77</v>
      </c>
    </row>
    <row r="377" spans="2:10" x14ac:dyDescent="0.25">
      <c r="B377">
        <v>0.66</v>
      </c>
      <c r="C377">
        <v>759.5</v>
      </c>
      <c r="D377">
        <v>318.5</v>
      </c>
      <c r="E377">
        <v>220.5</v>
      </c>
      <c r="F377">
        <v>3.5</v>
      </c>
      <c r="G377">
        <v>5</v>
      </c>
      <c r="H377">
        <v>0.25</v>
      </c>
      <c r="I377">
        <v>2</v>
      </c>
      <c r="J377">
        <v>13</v>
      </c>
    </row>
    <row r="378" spans="2:10" x14ac:dyDescent="0.25">
      <c r="B378">
        <v>0.64</v>
      </c>
      <c r="C378">
        <v>784</v>
      </c>
      <c r="D378">
        <v>343</v>
      </c>
      <c r="E378">
        <v>220.5</v>
      </c>
      <c r="F378">
        <v>3.5</v>
      </c>
      <c r="G378">
        <v>2</v>
      </c>
      <c r="H378">
        <v>0.25</v>
      </c>
      <c r="I378">
        <v>2</v>
      </c>
      <c r="J378">
        <v>17.14</v>
      </c>
    </row>
    <row r="379" spans="2:10" x14ac:dyDescent="0.25">
      <c r="B379">
        <v>0.64</v>
      </c>
      <c r="C379">
        <v>784</v>
      </c>
      <c r="D379">
        <v>343</v>
      </c>
      <c r="E379">
        <v>220.5</v>
      </c>
      <c r="F379">
        <v>3.5</v>
      </c>
      <c r="G379">
        <v>3</v>
      </c>
      <c r="H379">
        <v>0.25</v>
      </c>
      <c r="I379">
        <v>2</v>
      </c>
      <c r="J379">
        <v>16.84</v>
      </c>
    </row>
    <row r="380" spans="2:10" x14ac:dyDescent="0.25">
      <c r="B380">
        <v>0.64</v>
      </c>
      <c r="C380">
        <v>784</v>
      </c>
      <c r="D380">
        <v>343</v>
      </c>
      <c r="E380">
        <v>220.5</v>
      </c>
      <c r="F380">
        <v>3.5</v>
      </c>
      <c r="G380">
        <v>4</v>
      </c>
      <c r="H380">
        <v>0.25</v>
      </c>
      <c r="I380">
        <v>2</v>
      </c>
      <c r="J380">
        <v>17.02</v>
      </c>
    </row>
    <row r="381" spans="2:10" x14ac:dyDescent="0.25">
      <c r="B381">
        <v>0.64</v>
      </c>
      <c r="C381">
        <v>784</v>
      </c>
      <c r="D381">
        <v>343</v>
      </c>
      <c r="E381">
        <v>220.5</v>
      </c>
      <c r="F381">
        <v>3.5</v>
      </c>
      <c r="G381">
        <v>5</v>
      </c>
      <c r="H381">
        <v>0.25</v>
      </c>
      <c r="I381">
        <v>2</v>
      </c>
      <c r="J381">
        <v>17.11</v>
      </c>
    </row>
    <row r="382" spans="2:10" x14ac:dyDescent="0.25">
      <c r="B382">
        <v>0.62</v>
      </c>
      <c r="C382">
        <v>808.5</v>
      </c>
      <c r="D382">
        <v>367.5</v>
      </c>
      <c r="E382">
        <v>220.5</v>
      </c>
      <c r="F382">
        <v>3.5</v>
      </c>
      <c r="G382">
        <v>2</v>
      </c>
      <c r="H382">
        <v>0.25</v>
      </c>
      <c r="I382">
        <v>2</v>
      </c>
      <c r="J382">
        <v>14.34</v>
      </c>
    </row>
    <row r="383" spans="2:10" x14ac:dyDescent="0.25">
      <c r="B383">
        <v>0.62</v>
      </c>
      <c r="C383">
        <v>808.5</v>
      </c>
      <c r="D383">
        <v>367.5</v>
      </c>
      <c r="E383">
        <v>220.5</v>
      </c>
      <c r="F383">
        <v>3.5</v>
      </c>
      <c r="G383">
        <v>3</v>
      </c>
      <c r="H383">
        <v>0.25</v>
      </c>
      <c r="I383">
        <v>2</v>
      </c>
      <c r="J383">
        <v>14.66</v>
      </c>
    </row>
    <row r="384" spans="2:10" x14ac:dyDescent="0.25">
      <c r="B384">
        <v>0.62</v>
      </c>
      <c r="C384">
        <v>808.5</v>
      </c>
      <c r="D384">
        <v>367.5</v>
      </c>
      <c r="E384">
        <v>220.5</v>
      </c>
      <c r="F384">
        <v>3.5</v>
      </c>
      <c r="G384">
        <v>4</v>
      </c>
      <c r="H384">
        <v>0.25</v>
      </c>
      <c r="I384">
        <v>2</v>
      </c>
      <c r="J384">
        <v>14.6</v>
      </c>
    </row>
    <row r="385" spans="2:10" x14ac:dyDescent="0.25">
      <c r="B385">
        <v>0.62</v>
      </c>
      <c r="C385">
        <v>808.5</v>
      </c>
      <c r="D385">
        <v>367.5</v>
      </c>
      <c r="E385">
        <v>220.5</v>
      </c>
      <c r="F385">
        <v>3.5</v>
      </c>
      <c r="G385">
        <v>5</v>
      </c>
      <c r="H385">
        <v>0.25</v>
      </c>
      <c r="I385">
        <v>2</v>
      </c>
      <c r="J385">
        <v>14.6</v>
      </c>
    </row>
    <row r="386" spans="2:10" x14ac:dyDescent="0.25">
      <c r="B386">
        <v>0.98</v>
      </c>
      <c r="C386">
        <v>514.5</v>
      </c>
      <c r="D386">
        <v>294</v>
      </c>
      <c r="E386">
        <v>110.25</v>
      </c>
      <c r="F386">
        <v>7</v>
      </c>
      <c r="G386">
        <v>2</v>
      </c>
      <c r="H386">
        <v>0.25</v>
      </c>
      <c r="I386">
        <v>3</v>
      </c>
      <c r="J386">
        <v>28.67</v>
      </c>
    </row>
    <row r="387" spans="2:10" x14ac:dyDescent="0.25">
      <c r="B387">
        <v>0.98</v>
      </c>
      <c r="C387">
        <v>514.5</v>
      </c>
      <c r="D387">
        <v>294</v>
      </c>
      <c r="E387">
        <v>110.25</v>
      </c>
      <c r="F387">
        <v>7</v>
      </c>
      <c r="G387">
        <v>3</v>
      </c>
      <c r="H387">
        <v>0.25</v>
      </c>
      <c r="I387">
        <v>3</v>
      </c>
      <c r="J387">
        <v>28.56</v>
      </c>
    </row>
    <row r="388" spans="2:10" x14ac:dyDescent="0.25">
      <c r="B388">
        <v>0.98</v>
      </c>
      <c r="C388">
        <v>514.5</v>
      </c>
      <c r="D388">
        <v>294</v>
      </c>
      <c r="E388">
        <v>110.25</v>
      </c>
      <c r="F388">
        <v>7</v>
      </c>
      <c r="G388">
        <v>4</v>
      </c>
      <c r="H388">
        <v>0.25</v>
      </c>
      <c r="I388">
        <v>3</v>
      </c>
      <c r="J388">
        <v>28.17</v>
      </c>
    </row>
    <row r="389" spans="2:10" x14ac:dyDescent="0.25">
      <c r="B389">
        <v>0.98</v>
      </c>
      <c r="C389">
        <v>514.5</v>
      </c>
      <c r="D389">
        <v>294</v>
      </c>
      <c r="E389">
        <v>110.25</v>
      </c>
      <c r="F389">
        <v>7</v>
      </c>
      <c r="G389">
        <v>5</v>
      </c>
      <c r="H389">
        <v>0.25</v>
      </c>
      <c r="I389">
        <v>3</v>
      </c>
      <c r="J389">
        <v>28.63</v>
      </c>
    </row>
    <row r="390" spans="2:10" x14ac:dyDescent="0.25">
      <c r="B390">
        <v>0.9</v>
      </c>
      <c r="C390">
        <v>563.5</v>
      </c>
      <c r="D390">
        <v>318.5</v>
      </c>
      <c r="E390">
        <v>122.5</v>
      </c>
      <c r="F390">
        <v>7</v>
      </c>
      <c r="G390">
        <v>2</v>
      </c>
      <c r="H390">
        <v>0.25</v>
      </c>
      <c r="I390">
        <v>3</v>
      </c>
      <c r="J390">
        <v>31.63</v>
      </c>
    </row>
    <row r="391" spans="2:10" x14ac:dyDescent="0.25">
      <c r="B391">
        <v>0.9</v>
      </c>
      <c r="C391">
        <v>563.5</v>
      </c>
      <c r="D391">
        <v>318.5</v>
      </c>
      <c r="E391">
        <v>122.5</v>
      </c>
      <c r="F391">
        <v>7</v>
      </c>
      <c r="G391">
        <v>3</v>
      </c>
      <c r="H391">
        <v>0.25</v>
      </c>
      <c r="I391">
        <v>3</v>
      </c>
      <c r="J391">
        <v>32.4</v>
      </c>
    </row>
    <row r="392" spans="2:10" x14ac:dyDescent="0.25">
      <c r="B392">
        <v>0.9</v>
      </c>
      <c r="C392">
        <v>563.5</v>
      </c>
      <c r="D392">
        <v>318.5</v>
      </c>
      <c r="E392">
        <v>122.5</v>
      </c>
      <c r="F392">
        <v>7</v>
      </c>
      <c r="G392">
        <v>4</v>
      </c>
      <c r="H392">
        <v>0.25</v>
      </c>
      <c r="I392">
        <v>3</v>
      </c>
      <c r="J392">
        <v>32.68</v>
      </c>
    </row>
    <row r="393" spans="2:10" x14ac:dyDescent="0.25">
      <c r="B393">
        <v>0.9</v>
      </c>
      <c r="C393">
        <v>563.5</v>
      </c>
      <c r="D393">
        <v>318.5</v>
      </c>
      <c r="E393">
        <v>122.5</v>
      </c>
      <c r="F393">
        <v>7</v>
      </c>
      <c r="G393">
        <v>5</v>
      </c>
      <c r="H393">
        <v>0.25</v>
      </c>
      <c r="I393">
        <v>3</v>
      </c>
      <c r="J393">
        <v>32.29</v>
      </c>
    </row>
    <row r="394" spans="2:10" x14ac:dyDescent="0.25">
      <c r="B394">
        <v>0.86</v>
      </c>
      <c r="C394">
        <v>588</v>
      </c>
      <c r="D394">
        <v>294</v>
      </c>
      <c r="E394">
        <v>147</v>
      </c>
      <c r="F394">
        <v>7</v>
      </c>
      <c r="G394">
        <v>2</v>
      </c>
      <c r="H394">
        <v>0.25</v>
      </c>
      <c r="I394">
        <v>3</v>
      </c>
      <c r="J394">
        <v>28.4</v>
      </c>
    </row>
    <row r="395" spans="2:10" x14ac:dyDescent="0.25">
      <c r="B395">
        <v>0.86</v>
      </c>
      <c r="C395">
        <v>588</v>
      </c>
      <c r="D395">
        <v>294</v>
      </c>
      <c r="E395">
        <v>147</v>
      </c>
      <c r="F395">
        <v>7</v>
      </c>
      <c r="G395">
        <v>3</v>
      </c>
      <c r="H395">
        <v>0.25</v>
      </c>
      <c r="I395">
        <v>3</v>
      </c>
      <c r="J395">
        <v>29.4</v>
      </c>
    </row>
    <row r="396" spans="2:10" x14ac:dyDescent="0.25">
      <c r="B396">
        <v>0.86</v>
      </c>
      <c r="C396">
        <v>588</v>
      </c>
      <c r="D396">
        <v>294</v>
      </c>
      <c r="E396">
        <v>147</v>
      </c>
      <c r="F396">
        <v>7</v>
      </c>
      <c r="G396">
        <v>4</v>
      </c>
      <c r="H396">
        <v>0.25</v>
      </c>
      <c r="I396">
        <v>3</v>
      </c>
      <c r="J396">
        <v>29.43</v>
      </c>
    </row>
    <row r="397" spans="2:10" x14ac:dyDescent="0.25">
      <c r="B397">
        <v>0.86</v>
      </c>
      <c r="C397">
        <v>588</v>
      </c>
      <c r="D397">
        <v>294</v>
      </c>
      <c r="E397">
        <v>147</v>
      </c>
      <c r="F397">
        <v>7</v>
      </c>
      <c r="G397">
        <v>5</v>
      </c>
      <c r="H397">
        <v>0.25</v>
      </c>
      <c r="I397">
        <v>3</v>
      </c>
      <c r="J397">
        <v>29.07</v>
      </c>
    </row>
    <row r="398" spans="2:10" x14ac:dyDescent="0.25">
      <c r="B398">
        <v>0.82</v>
      </c>
      <c r="C398">
        <v>612.5</v>
      </c>
      <c r="D398">
        <v>318.5</v>
      </c>
      <c r="E398">
        <v>147</v>
      </c>
      <c r="F398">
        <v>7</v>
      </c>
      <c r="G398">
        <v>2</v>
      </c>
      <c r="H398">
        <v>0.25</v>
      </c>
      <c r="I398">
        <v>3</v>
      </c>
      <c r="J398">
        <v>24.7</v>
      </c>
    </row>
    <row r="399" spans="2:10" x14ac:dyDescent="0.25">
      <c r="B399">
        <v>0.82</v>
      </c>
      <c r="C399">
        <v>612.5</v>
      </c>
      <c r="D399">
        <v>318.5</v>
      </c>
      <c r="E399">
        <v>147</v>
      </c>
      <c r="F399">
        <v>7</v>
      </c>
      <c r="G399">
        <v>3</v>
      </c>
      <c r="H399">
        <v>0.25</v>
      </c>
      <c r="I399">
        <v>3</v>
      </c>
      <c r="J399">
        <v>25.48</v>
      </c>
    </row>
    <row r="400" spans="2:10" x14ac:dyDescent="0.25">
      <c r="B400">
        <v>0.82</v>
      </c>
      <c r="C400">
        <v>612.5</v>
      </c>
      <c r="D400">
        <v>318.5</v>
      </c>
      <c r="E400">
        <v>147</v>
      </c>
      <c r="F400">
        <v>7</v>
      </c>
      <c r="G400">
        <v>4</v>
      </c>
      <c r="H400">
        <v>0.25</v>
      </c>
      <c r="I400">
        <v>3</v>
      </c>
      <c r="J400">
        <v>25.37</v>
      </c>
    </row>
    <row r="401" spans="2:10" x14ac:dyDescent="0.25">
      <c r="B401">
        <v>0.82</v>
      </c>
      <c r="C401">
        <v>612.5</v>
      </c>
      <c r="D401">
        <v>318.5</v>
      </c>
      <c r="E401">
        <v>147</v>
      </c>
      <c r="F401">
        <v>7</v>
      </c>
      <c r="G401">
        <v>5</v>
      </c>
      <c r="H401">
        <v>0.25</v>
      </c>
      <c r="I401">
        <v>3</v>
      </c>
      <c r="J401">
        <v>25.17</v>
      </c>
    </row>
    <row r="402" spans="2:10" x14ac:dyDescent="0.25">
      <c r="B402">
        <v>0.79</v>
      </c>
      <c r="C402">
        <v>637</v>
      </c>
      <c r="D402">
        <v>343</v>
      </c>
      <c r="E402">
        <v>147</v>
      </c>
      <c r="F402">
        <v>7</v>
      </c>
      <c r="G402">
        <v>2</v>
      </c>
      <c r="H402">
        <v>0.25</v>
      </c>
      <c r="I402">
        <v>3</v>
      </c>
      <c r="J402">
        <v>39.04</v>
      </c>
    </row>
    <row r="403" spans="2:10" x14ac:dyDescent="0.25">
      <c r="B403">
        <v>0.79</v>
      </c>
      <c r="C403">
        <v>637</v>
      </c>
      <c r="D403">
        <v>343</v>
      </c>
      <c r="E403">
        <v>147</v>
      </c>
      <c r="F403">
        <v>7</v>
      </c>
      <c r="G403">
        <v>3</v>
      </c>
      <c r="H403">
        <v>0.25</v>
      </c>
      <c r="I403">
        <v>3</v>
      </c>
      <c r="J403">
        <v>38.35</v>
      </c>
    </row>
    <row r="404" spans="2:10" x14ac:dyDescent="0.25">
      <c r="B404">
        <v>0.79</v>
      </c>
      <c r="C404">
        <v>637</v>
      </c>
      <c r="D404">
        <v>343</v>
      </c>
      <c r="E404">
        <v>147</v>
      </c>
      <c r="F404">
        <v>7</v>
      </c>
      <c r="G404">
        <v>4</v>
      </c>
      <c r="H404">
        <v>0.25</v>
      </c>
      <c r="I404">
        <v>3</v>
      </c>
      <c r="J404">
        <v>39.81</v>
      </c>
    </row>
    <row r="405" spans="2:10" x14ac:dyDescent="0.25">
      <c r="B405">
        <v>0.79</v>
      </c>
      <c r="C405">
        <v>637</v>
      </c>
      <c r="D405">
        <v>343</v>
      </c>
      <c r="E405">
        <v>147</v>
      </c>
      <c r="F405">
        <v>7</v>
      </c>
      <c r="G405">
        <v>5</v>
      </c>
      <c r="H405">
        <v>0.25</v>
      </c>
      <c r="I405">
        <v>3</v>
      </c>
      <c r="J405">
        <v>39.83</v>
      </c>
    </row>
    <row r="406" spans="2:10" x14ac:dyDescent="0.25">
      <c r="B406">
        <v>0.76</v>
      </c>
      <c r="C406">
        <v>661.5</v>
      </c>
      <c r="D406">
        <v>416.5</v>
      </c>
      <c r="E406">
        <v>122.5</v>
      </c>
      <c r="F406">
        <v>7</v>
      </c>
      <c r="G406">
        <v>2</v>
      </c>
      <c r="H406">
        <v>0.25</v>
      </c>
      <c r="I406">
        <v>3</v>
      </c>
      <c r="J406">
        <v>35.99</v>
      </c>
    </row>
    <row r="407" spans="2:10" x14ac:dyDescent="0.25">
      <c r="B407">
        <v>0.76</v>
      </c>
      <c r="C407">
        <v>661.5</v>
      </c>
      <c r="D407">
        <v>416.5</v>
      </c>
      <c r="E407">
        <v>122.5</v>
      </c>
      <c r="F407">
        <v>7</v>
      </c>
      <c r="G407">
        <v>3</v>
      </c>
      <c r="H407">
        <v>0.25</v>
      </c>
      <c r="I407">
        <v>3</v>
      </c>
      <c r="J407">
        <v>36.590000000000003</v>
      </c>
    </row>
    <row r="408" spans="2:10" x14ac:dyDescent="0.25">
      <c r="B408">
        <v>0.76</v>
      </c>
      <c r="C408">
        <v>661.5</v>
      </c>
      <c r="D408">
        <v>416.5</v>
      </c>
      <c r="E408">
        <v>122.5</v>
      </c>
      <c r="F408">
        <v>7</v>
      </c>
      <c r="G408">
        <v>4</v>
      </c>
      <c r="H408">
        <v>0.25</v>
      </c>
      <c r="I408">
        <v>3</v>
      </c>
      <c r="J408">
        <v>35.64</v>
      </c>
    </row>
    <row r="409" spans="2:10" x14ac:dyDescent="0.25">
      <c r="B409">
        <v>0.76</v>
      </c>
      <c r="C409">
        <v>661.5</v>
      </c>
      <c r="D409">
        <v>416.5</v>
      </c>
      <c r="E409">
        <v>122.5</v>
      </c>
      <c r="F409">
        <v>7</v>
      </c>
      <c r="G409">
        <v>5</v>
      </c>
      <c r="H409">
        <v>0.25</v>
      </c>
      <c r="I409">
        <v>3</v>
      </c>
      <c r="J409">
        <v>36.520000000000003</v>
      </c>
    </row>
    <row r="410" spans="2:10" x14ac:dyDescent="0.25">
      <c r="B410">
        <v>0.74</v>
      </c>
      <c r="C410">
        <v>686</v>
      </c>
      <c r="D410">
        <v>245</v>
      </c>
      <c r="E410">
        <v>220.5</v>
      </c>
      <c r="F410">
        <v>3.5</v>
      </c>
      <c r="G410">
        <v>2</v>
      </c>
      <c r="H410">
        <v>0.25</v>
      </c>
      <c r="I410">
        <v>3</v>
      </c>
      <c r="J410">
        <v>11.8</v>
      </c>
    </row>
    <row r="411" spans="2:10" x14ac:dyDescent="0.25">
      <c r="B411">
        <v>0.74</v>
      </c>
      <c r="C411">
        <v>686</v>
      </c>
      <c r="D411">
        <v>245</v>
      </c>
      <c r="E411">
        <v>220.5</v>
      </c>
      <c r="F411">
        <v>3.5</v>
      </c>
      <c r="G411">
        <v>3</v>
      </c>
      <c r="H411">
        <v>0.25</v>
      </c>
      <c r="I411">
        <v>3</v>
      </c>
      <c r="J411">
        <v>12.03</v>
      </c>
    </row>
    <row r="412" spans="2:10" x14ac:dyDescent="0.25">
      <c r="B412">
        <v>0.74</v>
      </c>
      <c r="C412">
        <v>686</v>
      </c>
      <c r="D412">
        <v>245</v>
      </c>
      <c r="E412">
        <v>220.5</v>
      </c>
      <c r="F412">
        <v>3.5</v>
      </c>
      <c r="G412">
        <v>4</v>
      </c>
      <c r="H412">
        <v>0.25</v>
      </c>
      <c r="I412">
        <v>3</v>
      </c>
      <c r="J412">
        <v>11.98</v>
      </c>
    </row>
    <row r="413" spans="2:10" x14ac:dyDescent="0.25">
      <c r="B413">
        <v>0.74</v>
      </c>
      <c r="C413">
        <v>686</v>
      </c>
      <c r="D413">
        <v>245</v>
      </c>
      <c r="E413">
        <v>220.5</v>
      </c>
      <c r="F413">
        <v>3.5</v>
      </c>
      <c r="G413">
        <v>5</v>
      </c>
      <c r="H413">
        <v>0.25</v>
      </c>
      <c r="I413">
        <v>3</v>
      </c>
      <c r="J413">
        <v>11.69</v>
      </c>
    </row>
    <row r="414" spans="2:10" x14ac:dyDescent="0.25">
      <c r="B414">
        <v>0.71</v>
      </c>
      <c r="C414">
        <v>710.5</v>
      </c>
      <c r="D414">
        <v>269.5</v>
      </c>
      <c r="E414">
        <v>220.5</v>
      </c>
      <c r="F414">
        <v>3.5</v>
      </c>
      <c r="G414">
        <v>2</v>
      </c>
      <c r="H414">
        <v>0.25</v>
      </c>
      <c r="I414">
        <v>3</v>
      </c>
      <c r="J414">
        <v>12.41</v>
      </c>
    </row>
    <row r="415" spans="2:10" x14ac:dyDescent="0.25">
      <c r="B415">
        <v>0.71</v>
      </c>
      <c r="C415">
        <v>710.5</v>
      </c>
      <c r="D415">
        <v>269.5</v>
      </c>
      <c r="E415">
        <v>220.5</v>
      </c>
      <c r="F415">
        <v>3.5</v>
      </c>
      <c r="G415">
        <v>3</v>
      </c>
      <c r="H415">
        <v>0.25</v>
      </c>
      <c r="I415">
        <v>3</v>
      </c>
      <c r="J415">
        <v>12.28</v>
      </c>
    </row>
    <row r="416" spans="2:10" x14ac:dyDescent="0.25">
      <c r="B416">
        <v>0.71</v>
      </c>
      <c r="C416">
        <v>710.5</v>
      </c>
      <c r="D416">
        <v>269.5</v>
      </c>
      <c r="E416">
        <v>220.5</v>
      </c>
      <c r="F416">
        <v>3.5</v>
      </c>
      <c r="G416">
        <v>4</v>
      </c>
      <c r="H416">
        <v>0.25</v>
      </c>
      <c r="I416">
        <v>3</v>
      </c>
      <c r="J416">
        <v>12.1</v>
      </c>
    </row>
    <row r="417" spans="2:10" x14ac:dyDescent="0.25">
      <c r="B417">
        <v>0.71</v>
      </c>
      <c r="C417">
        <v>710.5</v>
      </c>
      <c r="D417">
        <v>269.5</v>
      </c>
      <c r="E417">
        <v>220.5</v>
      </c>
      <c r="F417">
        <v>3.5</v>
      </c>
      <c r="G417">
        <v>5</v>
      </c>
      <c r="H417">
        <v>0.25</v>
      </c>
      <c r="I417">
        <v>3</v>
      </c>
      <c r="J417">
        <v>12.19</v>
      </c>
    </row>
    <row r="418" spans="2:10" x14ac:dyDescent="0.25">
      <c r="B418">
        <v>0.69</v>
      </c>
      <c r="C418">
        <v>735</v>
      </c>
      <c r="D418">
        <v>294</v>
      </c>
      <c r="E418">
        <v>220.5</v>
      </c>
      <c r="F418">
        <v>3.5</v>
      </c>
      <c r="G418">
        <v>2</v>
      </c>
      <c r="H418">
        <v>0.25</v>
      </c>
      <c r="I418">
        <v>3</v>
      </c>
      <c r="J418">
        <v>12.34</v>
      </c>
    </row>
    <row r="419" spans="2:10" x14ac:dyDescent="0.25">
      <c r="B419">
        <v>0.69</v>
      </c>
      <c r="C419">
        <v>735</v>
      </c>
      <c r="D419">
        <v>294</v>
      </c>
      <c r="E419">
        <v>220.5</v>
      </c>
      <c r="F419">
        <v>3.5</v>
      </c>
      <c r="G419">
        <v>3</v>
      </c>
      <c r="H419">
        <v>0.25</v>
      </c>
      <c r="I419">
        <v>3</v>
      </c>
      <c r="J419">
        <v>12.46</v>
      </c>
    </row>
    <row r="420" spans="2:10" x14ac:dyDescent="0.25">
      <c r="B420">
        <v>0.69</v>
      </c>
      <c r="C420">
        <v>735</v>
      </c>
      <c r="D420">
        <v>294</v>
      </c>
      <c r="E420">
        <v>220.5</v>
      </c>
      <c r="F420">
        <v>3.5</v>
      </c>
      <c r="G420">
        <v>4</v>
      </c>
      <c r="H420">
        <v>0.25</v>
      </c>
      <c r="I420">
        <v>3</v>
      </c>
      <c r="J420">
        <v>12.31</v>
      </c>
    </row>
    <row r="421" spans="2:10" x14ac:dyDescent="0.25">
      <c r="B421">
        <v>0.69</v>
      </c>
      <c r="C421">
        <v>735</v>
      </c>
      <c r="D421">
        <v>294</v>
      </c>
      <c r="E421">
        <v>220.5</v>
      </c>
      <c r="F421">
        <v>3.5</v>
      </c>
      <c r="G421">
        <v>5</v>
      </c>
      <c r="H421">
        <v>0.25</v>
      </c>
      <c r="I421">
        <v>3</v>
      </c>
      <c r="J421">
        <v>12.12</v>
      </c>
    </row>
    <row r="422" spans="2:10" x14ac:dyDescent="0.25">
      <c r="B422">
        <v>0.66</v>
      </c>
      <c r="C422">
        <v>759.5</v>
      </c>
      <c r="D422">
        <v>318.5</v>
      </c>
      <c r="E422">
        <v>220.5</v>
      </c>
      <c r="F422">
        <v>3.5</v>
      </c>
      <c r="G422">
        <v>2</v>
      </c>
      <c r="H422">
        <v>0.25</v>
      </c>
      <c r="I422">
        <v>3</v>
      </c>
      <c r="J422">
        <v>12.97</v>
      </c>
    </row>
    <row r="423" spans="2:10" x14ac:dyDescent="0.25">
      <c r="B423">
        <v>0.66</v>
      </c>
      <c r="C423">
        <v>759.5</v>
      </c>
      <c r="D423">
        <v>318.5</v>
      </c>
      <c r="E423">
        <v>220.5</v>
      </c>
      <c r="F423">
        <v>3.5</v>
      </c>
      <c r="G423">
        <v>3</v>
      </c>
      <c r="H423">
        <v>0.25</v>
      </c>
      <c r="I423">
        <v>3</v>
      </c>
      <c r="J423">
        <v>13.01</v>
      </c>
    </row>
    <row r="424" spans="2:10" x14ac:dyDescent="0.25">
      <c r="B424">
        <v>0.66</v>
      </c>
      <c r="C424">
        <v>759.5</v>
      </c>
      <c r="D424">
        <v>318.5</v>
      </c>
      <c r="E424">
        <v>220.5</v>
      </c>
      <c r="F424">
        <v>3.5</v>
      </c>
      <c r="G424">
        <v>4</v>
      </c>
      <c r="H424">
        <v>0.25</v>
      </c>
      <c r="I424">
        <v>3</v>
      </c>
      <c r="J424">
        <v>12.74</v>
      </c>
    </row>
    <row r="425" spans="2:10" x14ac:dyDescent="0.25">
      <c r="B425">
        <v>0.66</v>
      </c>
      <c r="C425">
        <v>759.5</v>
      </c>
      <c r="D425">
        <v>318.5</v>
      </c>
      <c r="E425">
        <v>220.5</v>
      </c>
      <c r="F425">
        <v>3.5</v>
      </c>
      <c r="G425">
        <v>5</v>
      </c>
      <c r="H425">
        <v>0.25</v>
      </c>
      <c r="I425">
        <v>3</v>
      </c>
      <c r="J425">
        <v>12.84</v>
      </c>
    </row>
    <row r="426" spans="2:10" x14ac:dyDescent="0.25">
      <c r="B426">
        <v>0.64</v>
      </c>
      <c r="C426">
        <v>784</v>
      </c>
      <c r="D426">
        <v>343</v>
      </c>
      <c r="E426">
        <v>220.5</v>
      </c>
      <c r="F426">
        <v>3.5</v>
      </c>
      <c r="G426">
        <v>2</v>
      </c>
      <c r="H426">
        <v>0.25</v>
      </c>
      <c r="I426">
        <v>3</v>
      </c>
      <c r="J426">
        <v>16.829999999999998</v>
      </c>
    </row>
    <row r="427" spans="2:10" x14ac:dyDescent="0.25">
      <c r="B427">
        <v>0.64</v>
      </c>
      <c r="C427">
        <v>784</v>
      </c>
      <c r="D427">
        <v>343</v>
      </c>
      <c r="E427">
        <v>220.5</v>
      </c>
      <c r="F427">
        <v>3.5</v>
      </c>
      <c r="G427">
        <v>3</v>
      </c>
      <c r="H427">
        <v>0.25</v>
      </c>
      <c r="I427">
        <v>3</v>
      </c>
      <c r="J427">
        <v>16.93</v>
      </c>
    </row>
    <row r="428" spans="2:10" x14ac:dyDescent="0.25">
      <c r="B428">
        <v>0.64</v>
      </c>
      <c r="C428">
        <v>784</v>
      </c>
      <c r="D428">
        <v>343</v>
      </c>
      <c r="E428">
        <v>220.5</v>
      </c>
      <c r="F428">
        <v>3.5</v>
      </c>
      <c r="G428">
        <v>4</v>
      </c>
      <c r="H428">
        <v>0.25</v>
      </c>
      <c r="I428">
        <v>3</v>
      </c>
      <c r="J428">
        <v>16.66</v>
      </c>
    </row>
    <row r="429" spans="2:10" x14ac:dyDescent="0.25">
      <c r="B429">
        <v>0.64</v>
      </c>
      <c r="C429">
        <v>784</v>
      </c>
      <c r="D429">
        <v>343</v>
      </c>
      <c r="E429">
        <v>220.5</v>
      </c>
      <c r="F429">
        <v>3.5</v>
      </c>
      <c r="G429">
        <v>5</v>
      </c>
      <c r="H429">
        <v>0.25</v>
      </c>
      <c r="I429">
        <v>3</v>
      </c>
      <c r="J429">
        <v>16.86</v>
      </c>
    </row>
    <row r="430" spans="2:10" x14ac:dyDescent="0.25">
      <c r="B430">
        <v>0.62</v>
      </c>
      <c r="C430">
        <v>808.5</v>
      </c>
      <c r="D430">
        <v>367.5</v>
      </c>
      <c r="E430">
        <v>220.5</v>
      </c>
      <c r="F430">
        <v>3.5</v>
      </c>
      <c r="G430">
        <v>2</v>
      </c>
      <c r="H430">
        <v>0.25</v>
      </c>
      <c r="I430">
        <v>3</v>
      </c>
      <c r="J430">
        <v>13.91</v>
      </c>
    </row>
    <row r="431" spans="2:10" x14ac:dyDescent="0.25">
      <c r="B431">
        <v>0.62</v>
      </c>
      <c r="C431">
        <v>808.5</v>
      </c>
      <c r="D431">
        <v>367.5</v>
      </c>
      <c r="E431">
        <v>220.5</v>
      </c>
      <c r="F431">
        <v>3.5</v>
      </c>
      <c r="G431">
        <v>3</v>
      </c>
      <c r="H431">
        <v>0.25</v>
      </c>
      <c r="I431">
        <v>3</v>
      </c>
      <c r="J431">
        <v>14.34</v>
      </c>
    </row>
    <row r="432" spans="2:10" x14ac:dyDescent="0.25">
      <c r="B432">
        <v>0.62</v>
      </c>
      <c r="C432">
        <v>808.5</v>
      </c>
      <c r="D432">
        <v>367.5</v>
      </c>
      <c r="E432">
        <v>220.5</v>
      </c>
      <c r="F432">
        <v>3.5</v>
      </c>
      <c r="G432">
        <v>4</v>
      </c>
      <c r="H432">
        <v>0.25</v>
      </c>
      <c r="I432">
        <v>3</v>
      </c>
      <c r="J432">
        <v>13.95</v>
      </c>
    </row>
    <row r="433" spans="2:10" x14ac:dyDescent="0.25">
      <c r="B433">
        <v>0.62</v>
      </c>
      <c r="C433">
        <v>808.5</v>
      </c>
      <c r="D433">
        <v>367.5</v>
      </c>
      <c r="E433">
        <v>220.5</v>
      </c>
      <c r="F433">
        <v>3.5</v>
      </c>
      <c r="G433">
        <v>5</v>
      </c>
      <c r="H433">
        <v>0.25</v>
      </c>
      <c r="I433">
        <v>3</v>
      </c>
      <c r="J433">
        <v>13.99</v>
      </c>
    </row>
    <row r="434" spans="2:10" x14ac:dyDescent="0.25">
      <c r="B434">
        <v>0.98</v>
      </c>
      <c r="C434">
        <v>514.5</v>
      </c>
      <c r="D434">
        <v>294</v>
      </c>
      <c r="E434">
        <v>110.25</v>
      </c>
      <c r="F434">
        <v>7</v>
      </c>
      <c r="G434">
        <v>2</v>
      </c>
      <c r="H434">
        <v>0.25</v>
      </c>
      <c r="I434">
        <v>4</v>
      </c>
      <c r="J434">
        <v>28.7</v>
      </c>
    </row>
    <row r="435" spans="2:10" x14ac:dyDescent="0.25">
      <c r="B435">
        <v>0.98</v>
      </c>
      <c r="C435">
        <v>514.5</v>
      </c>
      <c r="D435">
        <v>294</v>
      </c>
      <c r="E435">
        <v>110.25</v>
      </c>
      <c r="F435">
        <v>7</v>
      </c>
      <c r="G435">
        <v>3</v>
      </c>
      <c r="H435">
        <v>0.25</v>
      </c>
      <c r="I435">
        <v>4</v>
      </c>
      <c r="J435">
        <v>28.55</v>
      </c>
    </row>
    <row r="436" spans="2:10" x14ac:dyDescent="0.25">
      <c r="B436">
        <v>0.98</v>
      </c>
      <c r="C436">
        <v>514.5</v>
      </c>
      <c r="D436">
        <v>294</v>
      </c>
      <c r="E436">
        <v>110.25</v>
      </c>
      <c r="F436">
        <v>7</v>
      </c>
      <c r="G436">
        <v>4</v>
      </c>
      <c r="H436">
        <v>0.25</v>
      </c>
      <c r="I436">
        <v>4</v>
      </c>
      <c r="J436">
        <v>28.15</v>
      </c>
    </row>
    <row r="437" spans="2:10" x14ac:dyDescent="0.25">
      <c r="B437">
        <v>0.98</v>
      </c>
      <c r="C437">
        <v>514.5</v>
      </c>
      <c r="D437">
        <v>294</v>
      </c>
      <c r="E437">
        <v>110.25</v>
      </c>
      <c r="F437">
        <v>7</v>
      </c>
      <c r="G437">
        <v>5</v>
      </c>
      <c r="H437">
        <v>0.25</v>
      </c>
      <c r="I437">
        <v>4</v>
      </c>
      <c r="J437">
        <v>28.62</v>
      </c>
    </row>
    <row r="438" spans="2:10" x14ac:dyDescent="0.25">
      <c r="B438">
        <v>0.9</v>
      </c>
      <c r="C438">
        <v>563.5</v>
      </c>
      <c r="D438">
        <v>318.5</v>
      </c>
      <c r="E438">
        <v>122.5</v>
      </c>
      <c r="F438">
        <v>7</v>
      </c>
      <c r="G438">
        <v>2</v>
      </c>
      <c r="H438">
        <v>0.25</v>
      </c>
      <c r="I438">
        <v>4</v>
      </c>
      <c r="J438">
        <v>32.67</v>
      </c>
    </row>
    <row r="439" spans="2:10" x14ac:dyDescent="0.25">
      <c r="B439">
        <v>0.9</v>
      </c>
      <c r="C439">
        <v>563.5</v>
      </c>
      <c r="D439">
        <v>318.5</v>
      </c>
      <c r="E439">
        <v>122.5</v>
      </c>
      <c r="F439">
        <v>7</v>
      </c>
      <c r="G439">
        <v>3</v>
      </c>
      <c r="H439">
        <v>0.25</v>
      </c>
      <c r="I439">
        <v>4</v>
      </c>
      <c r="J439">
        <v>31.69</v>
      </c>
    </row>
    <row r="440" spans="2:10" x14ac:dyDescent="0.25">
      <c r="B440">
        <v>0.9</v>
      </c>
      <c r="C440">
        <v>563.5</v>
      </c>
      <c r="D440">
        <v>318.5</v>
      </c>
      <c r="E440">
        <v>122.5</v>
      </c>
      <c r="F440">
        <v>7</v>
      </c>
      <c r="G440">
        <v>4</v>
      </c>
      <c r="H440">
        <v>0.25</v>
      </c>
      <c r="I440">
        <v>4</v>
      </c>
      <c r="J440">
        <v>32.07</v>
      </c>
    </row>
    <row r="441" spans="2:10" x14ac:dyDescent="0.25">
      <c r="B441">
        <v>0.9</v>
      </c>
      <c r="C441">
        <v>563.5</v>
      </c>
      <c r="D441">
        <v>318.5</v>
      </c>
      <c r="E441">
        <v>122.5</v>
      </c>
      <c r="F441">
        <v>7</v>
      </c>
      <c r="G441">
        <v>5</v>
      </c>
      <c r="H441">
        <v>0.25</v>
      </c>
      <c r="I441">
        <v>4</v>
      </c>
      <c r="J441">
        <v>33.28</v>
      </c>
    </row>
    <row r="442" spans="2:10" x14ac:dyDescent="0.25">
      <c r="B442">
        <v>0.86</v>
      </c>
      <c r="C442">
        <v>588</v>
      </c>
      <c r="D442">
        <v>294</v>
      </c>
      <c r="E442">
        <v>147</v>
      </c>
      <c r="F442">
        <v>7</v>
      </c>
      <c r="G442">
        <v>2</v>
      </c>
      <c r="H442">
        <v>0.25</v>
      </c>
      <c r="I442">
        <v>4</v>
      </c>
      <c r="J442">
        <v>29.47</v>
      </c>
    </row>
    <row r="443" spans="2:10" x14ac:dyDescent="0.25">
      <c r="B443">
        <v>0.86</v>
      </c>
      <c r="C443">
        <v>588</v>
      </c>
      <c r="D443">
        <v>294</v>
      </c>
      <c r="E443">
        <v>147</v>
      </c>
      <c r="F443">
        <v>7</v>
      </c>
      <c r="G443">
        <v>3</v>
      </c>
      <c r="H443">
        <v>0.25</v>
      </c>
      <c r="I443">
        <v>4</v>
      </c>
      <c r="J443">
        <v>28.42</v>
      </c>
    </row>
    <row r="444" spans="2:10" x14ac:dyDescent="0.25">
      <c r="B444">
        <v>0.86</v>
      </c>
      <c r="C444">
        <v>588</v>
      </c>
      <c r="D444">
        <v>294</v>
      </c>
      <c r="E444">
        <v>147</v>
      </c>
      <c r="F444">
        <v>7</v>
      </c>
      <c r="G444">
        <v>4</v>
      </c>
      <c r="H444">
        <v>0.25</v>
      </c>
      <c r="I444">
        <v>4</v>
      </c>
      <c r="J444">
        <v>29.08</v>
      </c>
    </row>
    <row r="445" spans="2:10" x14ac:dyDescent="0.25">
      <c r="B445">
        <v>0.86</v>
      </c>
      <c r="C445">
        <v>588</v>
      </c>
      <c r="D445">
        <v>294</v>
      </c>
      <c r="E445">
        <v>147</v>
      </c>
      <c r="F445">
        <v>7</v>
      </c>
      <c r="G445">
        <v>5</v>
      </c>
      <c r="H445">
        <v>0.25</v>
      </c>
      <c r="I445">
        <v>4</v>
      </c>
      <c r="J445">
        <v>29.88</v>
      </c>
    </row>
    <row r="446" spans="2:10" x14ac:dyDescent="0.25">
      <c r="B446">
        <v>0.82</v>
      </c>
      <c r="C446">
        <v>612.5</v>
      </c>
      <c r="D446">
        <v>318.5</v>
      </c>
      <c r="E446">
        <v>147</v>
      </c>
      <c r="F446">
        <v>7</v>
      </c>
      <c r="G446">
        <v>2</v>
      </c>
      <c r="H446">
        <v>0.25</v>
      </c>
      <c r="I446">
        <v>4</v>
      </c>
      <c r="J446">
        <v>25.66</v>
      </c>
    </row>
    <row r="447" spans="2:10" x14ac:dyDescent="0.25">
      <c r="B447">
        <v>0.82</v>
      </c>
      <c r="C447">
        <v>612.5</v>
      </c>
      <c r="D447">
        <v>318.5</v>
      </c>
      <c r="E447">
        <v>147</v>
      </c>
      <c r="F447">
        <v>7</v>
      </c>
      <c r="G447">
        <v>3</v>
      </c>
      <c r="H447">
        <v>0.25</v>
      </c>
      <c r="I447">
        <v>4</v>
      </c>
      <c r="J447">
        <v>24.96</v>
      </c>
    </row>
    <row r="448" spans="2:10" x14ac:dyDescent="0.25">
      <c r="B448">
        <v>0.82</v>
      </c>
      <c r="C448">
        <v>612.5</v>
      </c>
      <c r="D448">
        <v>318.5</v>
      </c>
      <c r="E448">
        <v>147</v>
      </c>
      <c r="F448">
        <v>7</v>
      </c>
      <c r="G448">
        <v>4</v>
      </c>
      <c r="H448">
        <v>0.25</v>
      </c>
      <c r="I448">
        <v>4</v>
      </c>
      <c r="J448">
        <v>25.43</v>
      </c>
    </row>
    <row r="449" spans="2:10" x14ac:dyDescent="0.25">
      <c r="B449">
        <v>0.82</v>
      </c>
      <c r="C449">
        <v>612.5</v>
      </c>
      <c r="D449">
        <v>318.5</v>
      </c>
      <c r="E449">
        <v>147</v>
      </c>
      <c r="F449">
        <v>7</v>
      </c>
      <c r="G449">
        <v>5</v>
      </c>
      <c r="H449">
        <v>0.25</v>
      </c>
      <c r="I449">
        <v>4</v>
      </c>
      <c r="J449">
        <v>26</v>
      </c>
    </row>
    <row r="450" spans="2:10" x14ac:dyDescent="0.25">
      <c r="B450">
        <v>0.79</v>
      </c>
      <c r="C450">
        <v>637</v>
      </c>
      <c r="D450">
        <v>343</v>
      </c>
      <c r="E450">
        <v>147</v>
      </c>
      <c r="F450">
        <v>7</v>
      </c>
      <c r="G450">
        <v>2</v>
      </c>
      <c r="H450">
        <v>0.25</v>
      </c>
      <c r="I450">
        <v>4</v>
      </c>
      <c r="J450">
        <v>40</v>
      </c>
    </row>
    <row r="451" spans="2:10" x14ac:dyDescent="0.25">
      <c r="B451">
        <v>0.79</v>
      </c>
      <c r="C451">
        <v>637</v>
      </c>
      <c r="D451">
        <v>343</v>
      </c>
      <c r="E451">
        <v>147</v>
      </c>
      <c r="F451">
        <v>7</v>
      </c>
      <c r="G451">
        <v>3</v>
      </c>
      <c r="H451">
        <v>0.25</v>
      </c>
      <c r="I451">
        <v>4</v>
      </c>
      <c r="J451">
        <v>38.840000000000003</v>
      </c>
    </row>
    <row r="452" spans="2:10" x14ac:dyDescent="0.25">
      <c r="B452">
        <v>0.79</v>
      </c>
      <c r="C452">
        <v>637</v>
      </c>
      <c r="D452">
        <v>343</v>
      </c>
      <c r="E452">
        <v>147</v>
      </c>
      <c r="F452">
        <v>7</v>
      </c>
      <c r="G452">
        <v>4</v>
      </c>
      <c r="H452">
        <v>0.25</v>
      </c>
      <c r="I452">
        <v>4</v>
      </c>
      <c r="J452">
        <v>38.33</v>
      </c>
    </row>
    <row r="453" spans="2:10" x14ac:dyDescent="0.25">
      <c r="B453">
        <v>0.79</v>
      </c>
      <c r="C453">
        <v>637</v>
      </c>
      <c r="D453">
        <v>343</v>
      </c>
      <c r="E453">
        <v>147</v>
      </c>
      <c r="F453">
        <v>7</v>
      </c>
      <c r="G453">
        <v>5</v>
      </c>
      <c r="H453">
        <v>0.25</v>
      </c>
      <c r="I453">
        <v>4</v>
      </c>
      <c r="J453">
        <v>40.119999999999997</v>
      </c>
    </row>
    <row r="454" spans="2:10" x14ac:dyDescent="0.25">
      <c r="B454">
        <v>0.76</v>
      </c>
      <c r="C454">
        <v>661.5</v>
      </c>
      <c r="D454">
        <v>416.5</v>
      </c>
      <c r="E454">
        <v>122.5</v>
      </c>
      <c r="F454">
        <v>7</v>
      </c>
      <c r="G454">
        <v>2</v>
      </c>
      <c r="H454">
        <v>0.25</v>
      </c>
      <c r="I454">
        <v>4</v>
      </c>
      <c r="J454">
        <v>36.950000000000003</v>
      </c>
    </row>
    <row r="455" spans="2:10" x14ac:dyDescent="0.25">
      <c r="B455">
        <v>0.76</v>
      </c>
      <c r="C455">
        <v>661.5</v>
      </c>
      <c r="D455">
        <v>416.5</v>
      </c>
      <c r="E455">
        <v>122.5</v>
      </c>
      <c r="F455">
        <v>7</v>
      </c>
      <c r="G455">
        <v>3</v>
      </c>
      <c r="H455">
        <v>0.25</v>
      </c>
      <c r="I455">
        <v>4</v>
      </c>
      <c r="J455">
        <v>36.450000000000003</v>
      </c>
    </row>
    <row r="456" spans="2:10" x14ac:dyDescent="0.25">
      <c r="B456">
        <v>0.76</v>
      </c>
      <c r="C456">
        <v>661.5</v>
      </c>
      <c r="D456">
        <v>416.5</v>
      </c>
      <c r="E456">
        <v>122.5</v>
      </c>
      <c r="F456">
        <v>7</v>
      </c>
      <c r="G456">
        <v>4</v>
      </c>
      <c r="H456">
        <v>0.25</v>
      </c>
      <c r="I456">
        <v>4</v>
      </c>
      <c r="J456">
        <v>36.81</v>
      </c>
    </row>
    <row r="457" spans="2:10" x14ac:dyDescent="0.25">
      <c r="B457">
        <v>0.76</v>
      </c>
      <c r="C457">
        <v>661.5</v>
      </c>
      <c r="D457">
        <v>416.5</v>
      </c>
      <c r="E457">
        <v>122.5</v>
      </c>
      <c r="F457">
        <v>7</v>
      </c>
      <c r="G457">
        <v>5</v>
      </c>
      <c r="H457">
        <v>0.25</v>
      </c>
      <c r="I457">
        <v>4</v>
      </c>
      <c r="J457">
        <v>36.26</v>
      </c>
    </row>
    <row r="458" spans="2:10" x14ac:dyDescent="0.25">
      <c r="B458">
        <v>0.74</v>
      </c>
      <c r="C458">
        <v>686</v>
      </c>
      <c r="D458">
        <v>245</v>
      </c>
      <c r="E458">
        <v>220.5</v>
      </c>
      <c r="F458">
        <v>3.5</v>
      </c>
      <c r="G458">
        <v>2</v>
      </c>
      <c r="H458">
        <v>0.25</v>
      </c>
      <c r="I458">
        <v>4</v>
      </c>
      <c r="J458">
        <v>12.32</v>
      </c>
    </row>
    <row r="459" spans="2:10" x14ac:dyDescent="0.25">
      <c r="B459">
        <v>0.74</v>
      </c>
      <c r="C459">
        <v>686</v>
      </c>
      <c r="D459">
        <v>245</v>
      </c>
      <c r="E459">
        <v>220.5</v>
      </c>
      <c r="F459">
        <v>3.5</v>
      </c>
      <c r="G459">
        <v>3</v>
      </c>
      <c r="H459">
        <v>0.25</v>
      </c>
      <c r="I459">
        <v>4</v>
      </c>
      <c r="J459">
        <v>12.3</v>
      </c>
    </row>
    <row r="460" spans="2:10" x14ac:dyDescent="0.25">
      <c r="B460">
        <v>0.74</v>
      </c>
      <c r="C460">
        <v>686</v>
      </c>
      <c r="D460">
        <v>245</v>
      </c>
      <c r="E460">
        <v>220.5</v>
      </c>
      <c r="F460">
        <v>3.5</v>
      </c>
      <c r="G460">
        <v>4</v>
      </c>
      <c r="H460">
        <v>0.25</v>
      </c>
      <c r="I460">
        <v>4</v>
      </c>
      <c r="J460">
        <v>12.18</v>
      </c>
    </row>
    <row r="461" spans="2:10" x14ac:dyDescent="0.25">
      <c r="B461">
        <v>0.74</v>
      </c>
      <c r="C461">
        <v>686</v>
      </c>
      <c r="D461">
        <v>245</v>
      </c>
      <c r="E461">
        <v>220.5</v>
      </c>
      <c r="F461">
        <v>3.5</v>
      </c>
      <c r="G461">
        <v>5</v>
      </c>
      <c r="H461">
        <v>0.25</v>
      </c>
      <c r="I461">
        <v>4</v>
      </c>
      <c r="J461">
        <v>12.43</v>
      </c>
    </row>
    <row r="462" spans="2:10" x14ac:dyDescent="0.25">
      <c r="B462">
        <v>0.71</v>
      </c>
      <c r="C462">
        <v>710.5</v>
      </c>
      <c r="D462">
        <v>269.5</v>
      </c>
      <c r="E462">
        <v>220.5</v>
      </c>
      <c r="F462">
        <v>3.5</v>
      </c>
      <c r="G462">
        <v>2</v>
      </c>
      <c r="H462">
        <v>0.25</v>
      </c>
      <c r="I462">
        <v>4</v>
      </c>
      <c r="J462">
        <v>12.36</v>
      </c>
    </row>
    <row r="463" spans="2:10" x14ac:dyDescent="0.25">
      <c r="B463">
        <v>0.71</v>
      </c>
      <c r="C463">
        <v>710.5</v>
      </c>
      <c r="D463">
        <v>269.5</v>
      </c>
      <c r="E463">
        <v>220.5</v>
      </c>
      <c r="F463">
        <v>3.5</v>
      </c>
      <c r="G463">
        <v>3</v>
      </c>
      <c r="H463">
        <v>0.25</v>
      </c>
      <c r="I463">
        <v>4</v>
      </c>
      <c r="J463">
        <v>12.49</v>
      </c>
    </row>
    <row r="464" spans="2:10" x14ac:dyDescent="0.25">
      <c r="B464">
        <v>0.71</v>
      </c>
      <c r="C464">
        <v>710.5</v>
      </c>
      <c r="D464">
        <v>269.5</v>
      </c>
      <c r="E464">
        <v>220.5</v>
      </c>
      <c r="F464">
        <v>3.5</v>
      </c>
      <c r="G464">
        <v>4</v>
      </c>
      <c r="H464">
        <v>0.25</v>
      </c>
      <c r="I464">
        <v>4</v>
      </c>
      <c r="J464">
        <v>12.17</v>
      </c>
    </row>
    <row r="465" spans="2:10" x14ac:dyDescent="0.25">
      <c r="B465">
        <v>0.71</v>
      </c>
      <c r="C465">
        <v>710.5</v>
      </c>
      <c r="D465">
        <v>269.5</v>
      </c>
      <c r="E465">
        <v>220.5</v>
      </c>
      <c r="F465">
        <v>3.5</v>
      </c>
      <c r="G465">
        <v>5</v>
      </c>
      <c r="H465">
        <v>0.25</v>
      </c>
      <c r="I465">
        <v>4</v>
      </c>
      <c r="J465">
        <v>12.28</v>
      </c>
    </row>
    <row r="466" spans="2:10" x14ac:dyDescent="0.25">
      <c r="B466">
        <v>0.69</v>
      </c>
      <c r="C466">
        <v>735</v>
      </c>
      <c r="D466">
        <v>294</v>
      </c>
      <c r="E466">
        <v>220.5</v>
      </c>
      <c r="F466">
        <v>3.5</v>
      </c>
      <c r="G466">
        <v>2</v>
      </c>
      <c r="H466">
        <v>0.25</v>
      </c>
      <c r="I466">
        <v>4</v>
      </c>
      <c r="J466">
        <v>12.91</v>
      </c>
    </row>
    <row r="467" spans="2:10" x14ac:dyDescent="0.25">
      <c r="B467">
        <v>0.69</v>
      </c>
      <c r="C467">
        <v>735</v>
      </c>
      <c r="D467">
        <v>294</v>
      </c>
      <c r="E467">
        <v>220.5</v>
      </c>
      <c r="F467">
        <v>3.5</v>
      </c>
      <c r="G467">
        <v>3</v>
      </c>
      <c r="H467">
        <v>0.25</v>
      </c>
      <c r="I467">
        <v>4</v>
      </c>
      <c r="J467">
        <v>12.95</v>
      </c>
    </row>
    <row r="468" spans="2:10" x14ac:dyDescent="0.25">
      <c r="B468">
        <v>0.69</v>
      </c>
      <c r="C468">
        <v>735</v>
      </c>
      <c r="D468">
        <v>294</v>
      </c>
      <c r="E468">
        <v>220.5</v>
      </c>
      <c r="F468">
        <v>3.5</v>
      </c>
      <c r="G468">
        <v>4</v>
      </c>
      <c r="H468">
        <v>0.25</v>
      </c>
      <c r="I468">
        <v>4</v>
      </c>
      <c r="J468">
        <v>12.67</v>
      </c>
    </row>
    <row r="469" spans="2:10" x14ac:dyDescent="0.25">
      <c r="B469">
        <v>0.69</v>
      </c>
      <c r="C469">
        <v>735</v>
      </c>
      <c r="D469">
        <v>294</v>
      </c>
      <c r="E469">
        <v>220.5</v>
      </c>
      <c r="F469">
        <v>3.5</v>
      </c>
      <c r="G469">
        <v>5</v>
      </c>
      <c r="H469">
        <v>0.25</v>
      </c>
      <c r="I469">
        <v>4</v>
      </c>
      <c r="J469">
        <v>12.86</v>
      </c>
    </row>
    <row r="470" spans="2:10" x14ac:dyDescent="0.25">
      <c r="B470">
        <v>0.66</v>
      </c>
      <c r="C470">
        <v>759.5</v>
      </c>
      <c r="D470">
        <v>318.5</v>
      </c>
      <c r="E470">
        <v>220.5</v>
      </c>
      <c r="F470">
        <v>3.5</v>
      </c>
      <c r="G470">
        <v>2</v>
      </c>
      <c r="H470">
        <v>0.25</v>
      </c>
      <c r="I470">
        <v>4</v>
      </c>
      <c r="J470">
        <v>12.95</v>
      </c>
    </row>
    <row r="471" spans="2:10" x14ac:dyDescent="0.25">
      <c r="B471">
        <v>0.66</v>
      </c>
      <c r="C471">
        <v>759.5</v>
      </c>
      <c r="D471">
        <v>318.5</v>
      </c>
      <c r="E471">
        <v>220.5</v>
      </c>
      <c r="F471">
        <v>3.5</v>
      </c>
      <c r="G471">
        <v>3</v>
      </c>
      <c r="H471">
        <v>0.25</v>
      </c>
      <c r="I471">
        <v>4</v>
      </c>
      <c r="J471">
        <v>13</v>
      </c>
    </row>
    <row r="472" spans="2:10" x14ac:dyDescent="0.25">
      <c r="B472">
        <v>0.66</v>
      </c>
      <c r="C472">
        <v>759.5</v>
      </c>
      <c r="D472">
        <v>318.5</v>
      </c>
      <c r="E472">
        <v>220.5</v>
      </c>
      <c r="F472">
        <v>3.5</v>
      </c>
      <c r="G472">
        <v>4</v>
      </c>
      <c r="H472">
        <v>0.25</v>
      </c>
      <c r="I472">
        <v>4</v>
      </c>
      <c r="J472">
        <v>12.86</v>
      </c>
    </row>
    <row r="473" spans="2:10" x14ac:dyDescent="0.25">
      <c r="B473">
        <v>0.66</v>
      </c>
      <c r="C473">
        <v>759.5</v>
      </c>
      <c r="D473">
        <v>318.5</v>
      </c>
      <c r="E473">
        <v>220.5</v>
      </c>
      <c r="F473">
        <v>3.5</v>
      </c>
      <c r="G473">
        <v>5</v>
      </c>
      <c r="H473">
        <v>0.25</v>
      </c>
      <c r="I473">
        <v>4</v>
      </c>
      <c r="J473">
        <v>12.92</v>
      </c>
    </row>
    <row r="474" spans="2:10" x14ac:dyDescent="0.25">
      <c r="B474">
        <v>0.64</v>
      </c>
      <c r="C474">
        <v>784</v>
      </c>
      <c r="D474">
        <v>343</v>
      </c>
      <c r="E474">
        <v>220.5</v>
      </c>
      <c r="F474">
        <v>3.5</v>
      </c>
      <c r="G474">
        <v>2</v>
      </c>
      <c r="H474">
        <v>0.25</v>
      </c>
      <c r="I474">
        <v>4</v>
      </c>
      <c r="J474">
        <v>16.989999999999998</v>
      </c>
    </row>
    <row r="475" spans="2:10" x14ac:dyDescent="0.25">
      <c r="B475">
        <v>0.64</v>
      </c>
      <c r="C475">
        <v>784</v>
      </c>
      <c r="D475">
        <v>343</v>
      </c>
      <c r="E475">
        <v>220.5</v>
      </c>
      <c r="F475">
        <v>3.5</v>
      </c>
      <c r="G475">
        <v>3</v>
      </c>
      <c r="H475">
        <v>0.25</v>
      </c>
      <c r="I475">
        <v>4</v>
      </c>
      <c r="J475">
        <v>16.690000000000001</v>
      </c>
    </row>
    <row r="476" spans="2:10" x14ac:dyDescent="0.25">
      <c r="B476">
        <v>0.64</v>
      </c>
      <c r="C476">
        <v>784</v>
      </c>
      <c r="D476">
        <v>343</v>
      </c>
      <c r="E476">
        <v>220.5</v>
      </c>
      <c r="F476">
        <v>3.5</v>
      </c>
      <c r="G476">
        <v>4</v>
      </c>
      <c r="H476">
        <v>0.25</v>
      </c>
      <c r="I476">
        <v>4</v>
      </c>
      <c r="J476">
        <v>16.559999999999999</v>
      </c>
    </row>
    <row r="477" spans="2:10" x14ac:dyDescent="0.25">
      <c r="B477">
        <v>0.64</v>
      </c>
      <c r="C477">
        <v>784</v>
      </c>
      <c r="D477">
        <v>343</v>
      </c>
      <c r="E477">
        <v>220.5</v>
      </c>
      <c r="F477">
        <v>3.5</v>
      </c>
      <c r="G477">
        <v>5</v>
      </c>
      <c r="H477">
        <v>0.25</v>
      </c>
      <c r="I477">
        <v>4</v>
      </c>
      <c r="J477">
        <v>16.62</v>
      </c>
    </row>
    <row r="478" spans="2:10" x14ac:dyDescent="0.25">
      <c r="B478">
        <v>0.62</v>
      </c>
      <c r="C478">
        <v>808.5</v>
      </c>
      <c r="D478">
        <v>367.5</v>
      </c>
      <c r="E478">
        <v>220.5</v>
      </c>
      <c r="F478">
        <v>3.5</v>
      </c>
      <c r="G478">
        <v>2</v>
      </c>
      <c r="H478">
        <v>0.25</v>
      </c>
      <c r="I478">
        <v>4</v>
      </c>
      <c r="J478">
        <v>14.33</v>
      </c>
    </row>
    <row r="479" spans="2:10" x14ac:dyDescent="0.25">
      <c r="B479">
        <v>0.62</v>
      </c>
      <c r="C479">
        <v>808.5</v>
      </c>
      <c r="D479">
        <v>367.5</v>
      </c>
      <c r="E479">
        <v>220.5</v>
      </c>
      <c r="F479">
        <v>3.5</v>
      </c>
      <c r="G479">
        <v>3</v>
      </c>
      <c r="H479">
        <v>0.25</v>
      </c>
      <c r="I479">
        <v>4</v>
      </c>
      <c r="J479">
        <v>14.61</v>
      </c>
    </row>
    <row r="480" spans="2:10" x14ac:dyDescent="0.25">
      <c r="B480">
        <v>0.62</v>
      </c>
      <c r="C480">
        <v>808.5</v>
      </c>
      <c r="D480">
        <v>367.5</v>
      </c>
      <c r="E480">
        <v>220.5</v>
      </c>
      <c r="F480">
        <v>3.5</v>
      </c>
      <c r="G480">
        <v>4</v>
      </c>
      <c r="H480">
        <v>0.25</v>
      </c>
      <c r="I480">
        <v>4</v>
      </c>
      <c r="J480">
        <v>14.61</v>
      </c>
    </row>
    <row r="481" spans="2:10" x14ac:dyDescent="0.25">
      <c r="B481">
        <v>0.62</v>
      </c>
      <c r="C481">
        <v>808.5</v>
      </c>
      <c r="D481">
        <v>367.5</v>
      </c>
      <c r="E481">
        <v>220.5</v>
      </c>
      <c r="F481">
        <v>3.5</v>
      </c>
      <c r="G481">
        <v>5</v>
      </c>
      <c r="H481">
        <v>0.25</v>
      </c>
      <c r="I481">
        <v>4</v>
      </c>
      <c r="J481">
        <v>14.65</v>
      </c>
    </row>
    <row r="482" spans="2:10" x14ac:dyDescent="0.25">
      <c r="B482">
        <v>0.98</v>
      </c>
      <c r="C482">
        <v>514.5</v>
      </c>
      <c r="D482">
        <v>294</v>
      </c>
      <c r="E482">
        <v>110.25</v>
      </c>
      <c r="F482">
        <v>7</v>
      </c>
      <c r="G482">
        <v>2</v>
      </c>
      <c r="H482">
        <v>0.25</v>
      </c>
      <c r="I482">
        <v>5</v>
      </c>
      <c r="J482">
        <v>28.69</v>
      </c>
    </row>
    <row r="483" spans="2:10" x14ac:dyDescent="0.25">
      <c r="B483">
        <v>0.98</v>
      </c>
      <c r="C483">
        <v>514.5</v>
      </c>
      <c r="D483">
        <v>294</v>
      </c>
      <c r="E483">
        <v>110.25</v>
      </c>
      <c r="F483">
        <v>7</v>
      </c>
      <c r="G483">
        <v>3</v>
      </c>
      <c r="H483">
        <v>0.25</v>
      </c>
      <c r="I483">
        <v>5</v>
      </c>
      <c r="J483">
        <v>28.58</v>
      </c>
    </row>
    <row r="484" spans="2:10" x14ac:dyDescent="0.25">
      <c r="B484">
        <v>0.98</v>
      </c>
      <c r="C484">
        <v>514.5</v>
      </c>
      <c r="D484">
        <v>294</v>
      </c>
      <c r="E484">
        <v>110.25</v>
      </c>
      <c r="F484">
        <v>7</v>
      </c>
      <c r="G484">
        <v>4</v>
      </c>
      <c r="H484">
        <v>0.25</v>
      </c>
      <c r="I484">
        <v>5</v>
      </c>
      <c r="J484">
        <v>28.15</v>
      </c>
    </row>
    <row r="485" spans="2:10" x14ac:dyDescent="0.25">
      <c r="B485">
        <v>0.98</v>
      </c>
      <c r="C485">
        <v>514.5</v>
      </c>
      <c r="D485">
        <v>294</v>
      </c>
      <c r="E485">
        <v>110.25</v>
      </c>
      <c r="F485">
        <v>7</v>
      </c>
      <c r="G485">
        <v>5</v>
      </c>
      <c r="H485">
        <v>0.25</v>
      </c>
      <c r="I485">
        <v>5</v>
      </c>
      <c r="J485">
        <v>28.61</v>
      </c>
    </row>
    <row r="486" spans="2:10" x14ac:dyDescent="0.25">
      <c r="B486">
        <v>0.9</v>
      </c>
      <c r="C486">
        <v>563.5</v>
      </c>
      <c r="D486">
        <v>318.5</v>
      </c>
      <c r="E486">
        <v>122.5</v>
      </c>
      <c r="F486">
        <v>7</v>
      </c>
      <c r="G486">
        <v>2</v>
      </c>
      <c r="H486">
        <v>0.25</v>
      </c>
      <c r="I486">
        <v>5</v>
      </c>
      <c r="J486">
        <v>33.130000000000003</v>
      </c>
    </row>
    <row r="487" spans="2:10" x14ac:dyDescent="0.25">
      <c r="B487">
        <v>0.9</v>
      </c>
      <c r="C487">
        <v>563.5</v>
      </c>
      <c r="D487">
        <v>318.5</v>
      </c>
      <c r="E487">
        <v>122.5</v>
      </c>
      <c r="F487">
        <v>7</v>
      </c>
      <c r="G487">
        <v>3</v>
      </c>
      <c r="H487">
        <v>0.25</v>
      </c>
      <c r="I487">
        <v>5</v>
      </c>
      <c r="J487">
        <v>32.31</v>
      </c>
    </row>
    <row r="488" spans="2:10" x14ac:dyDescent="0.25">
      <c r="B488">
        <v>0.9</v>
      </c>
      <c r="C488">
        <v>563.5</v>
      </c>
      <c r="D488">
        <v>318.5</v>
      </c>
      <c r="E488">
        <v>122.5</v>
      </c>
      <c r="F488">
        <v>7</v>
      </c>
      <c r="G488">
        <v>4</v>
      </c>
      <c r="H488">
        <v>0.25</v>
      </c>
      <c r="I488">
        <v>5</v>
      </c>
      <c r="J488">
        <v>31.53</v>
      </c>
    </row>
    <row r="489" spans="2:10" x14ac:dyDescent="0.25">
      <c r="B489">
        <v>0.9</v>
      </c>
      <c r="C489">
        <v>563.5</v>
      </c>
      <c r="D489">
        <v>318.5</v>
      </c>
      <c r="E489">
        <v>122.5</v>
      </c>
      <c r="F489">
        <v>7</v>
      </c>
      <c r="G489">
        <v>5</v>
      </c>
      <c r="H489">
        <v>0.25</v>
      </c>
      <c r="I489">
        <v>5</v>
      </c>
      <c r="J489">
        <v>32.46</v>
      </c>
    </row>
    <row r="490" spans="2:10" x14ac:dyDescent="0.25">
      <c r="B490">
        <v>0.86</v>
      </c>
      <c r="C490">
        <v>588</v>
      </c>
      <c r="D490">
        <v>294</v>
      </c>
      <c r="E490">
        <v>147</v>
      </c>
      <c r="F490">
        <v>7</v>
      </c>
      <c r="G490">
        <v>2</v>
      </c>
      <c r="H490">
        <v>0.25</v>
      </c>
      <c r="I490">
        <v>5</v>
      </c>
      <c r="J490">
        <v>29.71</v>
      </c>
    </row>
    <row r="491" spans="2:10" x14ac:dyDescent="0.25">
      <c r="B491">
        <v>0.86</v>
      </c>
      <c r="C491">
        <v>588</v>
      </c>
      <c r="D491">
        <v>294</v>
      </c>
      <c r="E491">
        <v>147</v>
      </c>
      <c r="F491">
        <v>7</v>
      </c>
      <c r="G491">
        <v>3</v>
      </c>
      <c r="H491">
        <v>0.25</v>
      </c>
      <c r="I491">
        <v>5</v>
      </c>
      <c r="J491">
        <v>29.09</v>
      </c>
    </row>
    <row r="492" spans="2:10" x14ac:dyDescent="0.25">
      <c r="B492">
        <v>0.86</v>
      </c>
      <c r="C492">
        <v>588</v>
      </c>
      <c r="D492">
        <v>294</v>
      </c>
      <c r="E492">
        <v>147</v>
      </c>
      <c r="F492">
        <v>7</v>
      </c>
      <c r="G492">
        <v>4</v>
      </c>
      <c r="H492">
        <v>0.25</v>
      </c>
      <c r="I492">
        <v>5</v>
      </c>
      <c r="J492">
        <v>28.31</v>
      </c>
    </row>
    <row r="493" spans="2:10" x14ac:dyDescent="0.25">
      <c r="B493">
        <v>0.86</v>
      </c>
      <c r="C493">
        <v>588</v>
      </c>
      <c r="D493">
        <v>294</v>
      </c>
      <c r="E493">
        <v>147</v>
      </c>
      <c r="F493">
        <v>7</v>
      </c>
      <c r="G493">
        <v>5</v>
      </c>
      <c r="H493">
        <v>0.25</v>
      </c>
      <c r="I493">
        <v>5</v>
      </c>
      <c r="J493">
        <v>29.39</v>
      </c>
    </row>
    <row r="494" spans="2:10" x14ac:dyDescent="0.25">
      <c r="B494">
        <v>0.82</v>
      </c>
      <c r="C494">
        <v>612.5</v>
      </c>
      <c r="D494">
        <v>318.5</v>
      </c>
      <c r="E494">
        <v>147</v>
      </c>
      <c r="F494">
        <v>7</v>
      </c>
      <c r="G494">
        <v>2</v>
      </c>
      <c r="H494">
        <v>0.25</v>
      </c>
      <c r="I494">
        <v>5</v>
      </c>
      <c r="J494">
        <v>25.7</v>
      </c>
    </row>
    <row r="495" spans="2:10" x14ac:dyDescent="0.25">
      <c r="B495">
        <v>0.82</v>
      </c>
      <c r="C495">
        <v>612.5</v>
      </c>
      <c r="D495">
        <v>318.5</v>
      </c>
      <c r="E495">
        <v>147</v>
      </c>
      <c r="F495">
        <v>7</v>
      </c>
      <c r="G495">
        <v>3</v>
      </c>
      <c r="H495">
        <v>0.25</v>
      </c>
      <c r="I495">
        <v>5</v>
      </c>
      <c r="J495">
        <v>25.17</v>
      </c>
    </row>
    <row r="496" spans="2:10" x14ac:dyDescent="0.25">
      <c r="B496">
        <v>0.82</v>
      </c>
      <c r="C496">
        <v>612.5</v>
      </c>
      <c r="D496">
        <v>318.5</v>
      </c>
      <c r="E496">
        <v>147</v>
      </c>
      <c r="F496">
        <v>7</v>
      </c>
      <c r="G496">
        <v>4</v>
      </c>
      <c r="H496">
        <v>0.25</v>
      </c>
      <c r="I496">
        <v>5</v>
      </c>
      <c r="J496">
        <v>24.6</v>
      </c>
    </row>
    <row r="497" spans="2:10" x14ac:dyDescent="0.25">
      <c r="B497">
        <v>0.82</v>
      </c>
      <c r="C497">
        <v>612.5</v>
      </c>
      <c r="D497">
        <v>318.5</v>
      </c>
      <c r="E497">
        <v>147</v>
      </c>
      <c r="F497">
        <v>7</v>
      </c>
      <c r="G497">
        <v>5</v>
      </c>
      <c r="H497">
        <v>0.25</v>
      </c>
      <c r="I497">
        <v>5</v>
      </c>
      <c r="J497">
        <v>25.49</v>
      </c>
    </row>
    <row r="498" spans="2:10" x14ac:dyDescent="0.25">
      <c r="B498">
        <v>0.79</v>
      </c>
      <c r="C498">
        <v>637</v>
      </c>
      <c r="D498">
        <v>343</v>
      </c>
      <c r="E498">
        <v>147</v>
      </c>
      <c r="F498">
        <v>7</v>
      </c>
      <c r="G498">
        <v>2</v>
      </c>
      <c r="H498">
        <v>0.25</v>
      </c>
      <c r="I498">
        <v>5</v>
      </c>
      <c r="J498">
        <v>39.89</v>
      </c>
    </row>
    <row r="499" spans="2:10" x14ac:dyDescent="0.25">
      <c r="B499">
        <v>0.79</v>
      </c>
      <c r="C499">
        <v>637</v>
      </c>
      <c r="D499">
        <v>343</v>
      </c>
      <c r="E499">
        <v>147</v>
      </c>
      <c r="F499">
        <v>7</v>
      </c>
      <c r="G499">
        <v>3</v>
      </c>
      <c r="H499">
        <v>0.25</v>
      </c>
      <c r="I499">
        <v>5</v>
      </c>
      <c r="J499">
        <v>39.83</v>
      </c>
    </row>
    <row r="500" spans="2:10" x14ac:dyDescent="0.25">
      <c r="B500">
        <v>0.79</v>
      </c>
      <c r="C500">
        <v>637</v>
      </c>
      <c r="D500">
        <v>343</v>
      </c>
      <c r="E500">
        <v>147</v>
      </c>
      <c r="F500">
        <v>7</v>
      </c>
      <c r="G500">
        <v>4</v>
      </c>
      <c r="H500">
        <v>0.25</v>
      </c>
      <c r="I500">
        <v>5</v>
      </c>
      <c r="J500">
        <v>39.01</v>
      </c>
    </row>
    <row r="501" spans="2:10" x14ac:dyDescent="0.25">
      <c r="B501">
        <v>0.79</v>
      </c>
      <c r="C501">
        <v>637</v>
      </c>
      <c r="D501">
        <v>343</v>
      </c>
      <c r="E501">
        <v>147</v>
      </c>
      <c r="F501">
        <v>7</v>
      </c>
      <c r="G501">
        <v>5</v>
      </c>
      <c r="H501">
        <v>0.25</v>
      </c>
      <c r="I501">
        <v>5</v>
      </c>
      <c r="J501">
        <v>38.65</v>
      </c>
    </row>
    <row r="502" spans="2:10" x14ac:dyDescent="0.25">
      <c r="B502">
        <v>0.76</v>
      </c>
      <c r="C502">
        <v>661.5</v>
      </c>
      <c r="D502">
        <v>416.5</v>
      </c>
      <c r="E502">
        <v>122.5</v>
      </c>
      <c r="F502">
        <v>7</v>
      </c>
      <c r="G502">
        <v>2</v>
      </c>
      <c r="H502">
        <v>0.25</v>
      </c>
      <c r="I502">
        <v>5</v>
      </c>
      <c r="J502">
        <v>35.69</v>
      </c>
    </row>
    <row r="503" spans="2:10" x14ac:dyDescent="0.25">
      <c r="B503">
        <v>0.76</v>
      </c>
      <c r="C503">
        <v>661.5</v>
      </c>
      <c r="D503">
        <v>416.5</v>
      </c>
      <c r="E503">
        <v>122.5</v>
      </c>
      <c r="F503">
        <v>7</v>
      </c>
      <c r="G503">
        <v>3</v>
      </c>
      <c r="H503">
        <v>0.25</v>
      </c>
      <c r="I503">
        <v>5</v>
      </c>
      <c r="J503">
        <v>36.64</v>
      </c>
    </row>
    <row r="504" spans="2:10" x14ac:dyDescent="0.25">
      <c r="B504">
        <v>0.76</v>
      </c>
      <c r="C504">
        <v>661.5</v>
      </c>
      <c r="D504">
        <v>416.5</v>
      </c>
      <c r="E504">
        <v>122.5</v>
      </c>
      <c r="F504">
        <v>7</v>
      </c>
      <c r="G504">
        <v>4</v>
      </c>
      <c r="H504">
        <v>0.25</v>
      </c>
      <c r="I504">
        <v>5</v>
      </c>
      <c r="J504">
        <v>36.06</v>
      </c>
    </row>
    <row r="505" spans="2:10" x14ac:dyDescent="0.25">
      <c r="B505">
        <v>0.76</v>
      </c>
      <c r="C505">
        <v>661.5</v>
      </c>
      <c r="D505">
        <v>416.5</v>
      </c>
      <c r="E505">
        <v>122.5</v>
      </c>
      <c r="F505">
        <v>7</v>
      </c>
      <c r="G505">
        <v>5</v>
      </c>
      <c r="H505">
        <v>0.25</v>
      </c>
      <c r="I505">
        <v>5</v>
      </c>
      <c r="J505">
        <v>36.700000000000003</v>
      </c>
    </row>
    <row r="506" spans="2:10" x14ac:dyDescent="0.25">
      <c r="B506">
        <v>0.74</v>
      </c>
      <c r="C506">
        <v>686</v>
      </c>
      <c r="D506">
        <v>245</v>
      </c>
      <c r="E506">
        <v>220.5</v>
      </c>
      <c r="F506">
        <v>3.5</v>
      </c>
      <c r="G506">
        <v>2</v>
      </c>
      <c r="H506">
        <v>0.25</v>
      </c>
      <c r="I506">
        <v>5</v>
      </c>
      <c r="J506">
        <v>12.12</v>
      </c>
    </row>
    <row r="507" spans="2:10" x14ac:dyDescent="0.25">
      <c r="B507">
        <v>0.74</v>
      </c>
      <c r="C507">
        <v>686</v>
      </c>
      <c r="D507">
        <v>245</v>
      </c>
      <c r="E507">
        <v>220.5</v>
      </c>
      <c r="F507">
        <v>3.5</v>
      </c>
      <c r="G507">
        <v>3</v>
      </c>
      <c r="H507">
        <v>0.25</v>
      </c>
      <c r="I507">
        <v>5</v>
      </c>
      <c r="J507">
        <v>11.67</v>
      </c>
    </row>
    <row r="508" spans="2:10" x14ac:dyDescent="0.25">
      <c r="B508">
        <v>0.74</v>
      </c>
      <c r="C508">
        <v>686</v>
      </c>
      <c r="D508">
        <v>245</v>
      </c>
      <c r="E508">
        <v>220.5</v>
      </c>
      <c r="F508">
        <v>3.5</v>
      </c>
      <c r="G508">
        <v>4</v>
      </c>
      <c r="H508">
        <v>0.25</v>
      </c>
      <c r="I508">
        <v>5</v>
      </c>
      <c r="J508">
        <v>11.64</v>
      </c>
    </row>
    <row r="509" spans="2:10" x14ac:dyDescent="0.25">
      <c r="B509">
        <v>0.74</v>
      </c>
      <c r="C509">
        <v>686</v>
      </c>
      <c r="D509">
        <v>245</v>
      </c>
      <c r="E509">
        <v>220.5</v>
      </c>
      <c r="F509">
        <v>3.5</v>
      </c>
      <c r="G509">
        <v>5</v>
      </c>
      <c r="H509">
        <v>0.25</v>
      </c>
      <c r="I509">
        <v>5</v>
      </c>
      <c r="J509">
        <v>12.02</v>
      </c>
    </row>
    <row r="510" spans="2:10" x14ac:dyDescent="0.25">
      <c r="B510">
        <v>0.71</v>
      </c>
      <c r="C510">
        <v>710.5</v>
      </c>
      <c r="D510">
        <v>269.5</v>
      </c>
      <c r="E510">
        <v>220.5</v>
      </c>
      <c r="F510">
        <v>3.5</v>
      </c>
      <c r="G510">
        <v>2</v>
      </c>
      <c r="H510">
        <v>0.25</v>
      </c>
      <c r="I510">
        <v>5</v>
      </c>
      <c r="J510">
        <v>12.27</v>
      </c>
    </row>
    <row r="511" spans="2:10" x14ac:dyDescent="0.25">
      <c r="B511">
        <v>0.71</v>
      </c>
      <c r="C511">
        <v>710.5</v>
      </c>
      <c r="D511">
        <v>269.5</v>
      </c>
      <c r="E511">
        <v>220.5</v>
      </c>
      <c r="F511">
        <v>3.5</v>
      </c>
      <c r="G511">
        <v>3</v>
      </c>
      <c r="H511">
        <v>0.25</v>
      </c>
      <c r="I511">
        <v>5</v>
      </c>
      <c r="J511">
        <v>12.19</v>
      </c>
    </row>
    <row r="512" spans="2:10" x14ac:dyDescent="0.25">
      <c r="B512">
        <v>0.71</v>
      </c>
      <c r="C512">
        <v>710.5</v>
      </c>
      <c r="D512">
        <v>269.5</v>
      </c>
      <c r="E512">
        <v>220.5</v>
      </c>
      <c r="F512">
        <v>3.5</v>
      </c>
      <c r="G512">
        <v>4</v>
      </c>
      <c r="H512">
        <v>0.25</v>
      </c>
      <c r="I512">
        <v>5</v>
      </c>
      <c r="J512">
        <v>12.25</v>
      </c>
    </row>
    <row r="513" spans="2:10" x14ac:dyDescent="0.25">
      <c r="B513">
        <v>0.71</v>
      </c>
      <c r="C513">
        <v>710.5</v>
      </c>
      <c r="D513">
        <v>269.5</v>
      </c>
      <c r="E513">
        <v>220.5</v>
      </c>
      <c r="F513">
        <v>3.5</v>
      </c>
      <c r="G513">
        <v>5</v>
      </c>
      <c r="H513">
        <v>0.25</v>
      </c>
      <c r="I513">
        <v>5</v>
      </c>
      <c r="J513">
        <v>12.27</v>
      </c>
    </row>
    <row r="514" spans="2:10" x14ac:dyDescent="0.25">
      <c r="B514">
        <v>0.69</v>
      </c>
      <c r="C514">
        <v>735</v>
      </c>
      <c r="D514">
        <v>294</v>
      </c>
      <c r="E514">
        <v>220.5</v>
      </c>
      <c r="F514">
        <v>3.5</v>
      </c>
      <c r="G514">
        <v>2</v>
      </c>
      <c r="H514">
        <v>0.25</v>
      </c>
      <c r="I514">
        <v>5</v>
      </c>
      <c r="J514">
        <v>12.47</v>
      </c>
    </row>
    <row r="515" spans="2:10" x14ac:dyDescent="0.25">
      <c r="B515">
        <v>0.69</v>
      </c>
      <c r="C515">
        <v>735</v>
      </c>
      <c r="D515">
        <v>294</v>
      </c>
      <c r="E515">
        <v>220.5</v>
      </c>
      <c r="F515">
        <v>3.5</v>
      </c>
      <c r="G515">
        <v>3</v>
      </c>
      <c r="H515">
        <v>0.25</v>
      </c>
      <c r="I515">
        <v>5</v>
      </c>
      <c r="J515">
        <v>12.12</v>
      </c>
    </row>
    <row r="516" spans="2:10" x14ac:dyDescent="0.25">
      <c r="B516">
        <v>0.69</v>
      </c>
      <c r="C516">
        <v>735</v>
      </c>
      <c r="D516">
        <v>294</v>
      </c>
      <c r="E516">
        <v>220.5</v>
      </c>
      <c r="F516">
        <v>3.5</v>
      </c>
      <c r="G516">
        <v>4</v>
      </c>
      <c r="H516">
        <v>0.25</v>
      </c>
      <c r="I516">
        <v>5</v>
      </c>
      <c r="J516">
        <v>12.18</v>
      </c>
    </row>
    <row r="517" spans="2:10" x14ac:dyDescent="0.25">
      <c r="B517">
        <v>0.69</v>
      </c>
      <c r="C517">
        <v>735</v>
      </c>
      <c r="D517">
        <v>294</v>
      </c>
      <c r="E517">
        <v>220.5</v>
      </c>
      <c r="F517">
        <v>3.5</v>
      </c>
      <c r="G517">
        <v>5</v>
      </c>
      <c r="H517">
        <v>0.25</v>
      </c>
      <c r="I517">
        <v>5</v>
      </c>
      <c r="J517">
        <v>12.47</v>
      </c>
    </row>
    <row r="518" spans="2:10" x14ac:dyDescent="0.25">
      <c r="B518">
        <v>0.66</v>
      </c>
      <c r="C518">
        <v>759.5</v>
      </c>
      <c r="D518">
        <v>318.5</v>
      </c>
      <c r="E518">
        <v>220.5</v>
      </c>
      <c r="F518">
        <v>3.5</v>
      </c>
      <c r="G518">
        <v>2</v>
      </c>
      <c r="H518">
        <v>0.25</v>
      </c>
      <c r="I518">
        <v>5</v>
      </c>
      <c r="J518">
        <v>12.93</v>
      </c>
    </row>
    <row r="519" spans="2:10" x14ac:dyDescent="0.25">
      <c r="B519">
        <v>0.66</v>
      </c>
      <c r="C519">
        <v>759.5</v>
      </c>
      <c r="D519">
        <v>318.5</v>
      </c>
      <c r="E519">
        <v>220.5</v>
      </c>
      <c r="F519">
        <v>3.5</v>
      </c>
      <c r="G519">
        <v>3</v>
      </c>
      <c r="H519">
        <v>0.25</v>
      </c>
      <c r="I519">
        <v>5</v>
      </c>
      <c r="J519">
        <v>12.82</v>
      </c>
    </row>
    <row r="520" spans="2:10" x14ac:dyDescent="0.25">
      <c r="B520">
        <v>0.66</v>
      </c>
      <c r="C520">
        <v>759.5</v>
      </c>
      <c r="D520">
        <v>318.5</v>
      </c>
      <c r="E520">
        <v>220.5</v>
      </c>
      <c r="F520">
        <v>3.5</v>
      </c>
      <c r="G520">
        <v>4</v>
      </c>
      <c r="H520">
        <v>0.25</v>
      </c>
      <c r="I520">
        <v>5</v>
      </c>
      <c r="J520">
        <v>12.78</v>
      </c>
    </row>
    <row r="521" spans="2:10" x14ac:dyDescent="0.25">
      <c r="B521">
        <v>0.66</v>
      </c>
      <c r="C521">
        <v>759.5</v>
      </c>
      <c r="D521">
        <v>318.5</v>
      </c>
      <c r="E521">
        <v>220.5</v>
      </c>
      <c r="F521">
        <v>3.5</v>
      </c>
      <c r="G521">
        <v>5</v>
      </c>
      <c r="H521">
        <v>0.25</v>
      </c>
      <c r="I521">
        <v>5</v>
      </c>
      <c r="J521">
        <v>13.02</v>
      </c>
    </row>
    <row r="522" spans="2:10" x14ac:dyDescent="0.25">
      <c r="B522">
        <v>0.64</v>
      </c>
      <c r="C522">
        <v>784</v>
      </c>
      <c r="D522">
        <v>343</v>
      </c>
      <c r="E522">
        <v>220.5</v>
      </c>
      <c r="F522">
        <v>3.5</v>
      </c>
      <c r="G522">
        <v>2</v>
      </c>
      <c r="H522">
        <v>0.25</v>
      </c>
      <c r="I522">
        <v>5</v>
      </c>
      <c r="J522">
        <v>16.73</v>
      </c>
    </row>
    <row r="523" spans="2:10" x14ac:dyDescent="0.25">
      <c r="B523">
        <v>0.64</v>
      </c>
      <c r="C523">
        <v>784</v>
      </c>
      <c r="D523">
        <v>343</v>
      </c>
      <c r="E523">
        <v>220.5</v>
      </c>
      <c r="F523">
        <v>3.5</v>
      </c>
      <c r="G523">
        <v>3</v>
      </c>
      <c r="H523">
        <v>0.25</v>
      </c>
      <c r="I523">
        <v>5</v>
      </c>
      <c r="J523">
        <v>16.86</v>
      </c>
    </row>
    <row r="524" spans="2:10" x14ac:dyDescent="0.25">
      <c r="B524">
        <v>0.64</v>
      </c>
      <c r="C524">
        <v>784</v>
      </c>
      <c r="D524">
        <v>343</v>
      </c>
      <c r="E524">
        <v>220.5</v>
      </c>
      <c r="F524">
        <v>3.5</v>
      </c>
      <c r="G524">
        <v>4</v>
      </c>
      <c r="H524">
        <v>0.25</v>
      </c>
      <c r="I524">
        <v>5</v>
      </c>
      <c r="J524">
        <v>16.760000000000002</v>
      </c>
    </row>
    <row r="525" spans="2:10" x14ac:dyDescent="0.25">
      <c r="B525">
        <v>0.64</v>
      </c>
      <c r="C525">
        <v>784</v>
      </c>
      <c r="D525">
        <v>343</v>
      </c>
      <c r="E525">
        <v>220.5</v>
      </c>
      <c r="F525">
        <v>3.5</v>
      </c>
      <c r="G525">
        <v>5</v>
      </c>
      <c r="H525">
        <v>0.25</v>
      </c>
      <c r="I525">
        <v>5</v>
      </c>
      <c r="J525">
        <v>16.920000000000002</v>
      </c>
    </row>
    <row r="526" spans="2:10" x14ac:dyDescent="0.25">
      <c r="B526">
        <v>0.62</v>
      </c>
      <c r="C526">
        <v>808.5</v>
      </c>
      <c r="D526">
        <v>367.5</v>
      </c>
      <c r="E526">
        <v>220.5</v>
      </c>
      <c r="F526">
        <v>3.5</v>
      </c>
      <c r="G526">
        <v>2</v>
      </c>
      <c r="H526">
        <v>0.25</v>
      </c>
      <c r="I526">
        <v>5</v>
      </c>
      <c r="J526">
        <v>13.68</v>
      </c>
    </row>
    <row r="527" spans="2:10" x14ac:dyDescent="0.25">
      <c r="B527">
        <v>0.62</v>
      </c>
      <c r="C527">
        <v>808.5</v>
      </c>
      <c r="D527">
        <v>367.5</v>
      </c>
      <c r="E527">
        <v>220.5</v>
      </c>
      <c r="F527">
        <v>3.5</v>
      </c>
      <c r="G527">
        <v>3</v>
      </c>
      <c r="H527">
        <v>0.25</v>
      </c>
      <c r="I527">
        <v>5</v>
      </c>
      <c r="J527">
        <v>13.99</v>
      </c>
    </row>
    <row r="528" spans="2:10" x14ac:dyDescent="0.25">
      <c r="B528">
        <v>0.62</v>
      </c>
      <c r="C528">
        <v>808.5</v>
      </c>
      <c r="D528">
        <v>367.5</v>
      </c>
      <c r="E528">
        <v>220.5</v>
      </c>
      <c r="F528">
        <v>3.5</v>
      </c>
      <c r="G528">
        <v>4</v>
      </c>
      <c r="H528">
        <v>0.25</v>
      </c>
      <c r="I528">
        <v>5</v>
      </c>
      <c r="J528">
        <v>14.16</v>
      </c>
    </row>
    <row r="529" spans="2:10" x14ac:dyDescent="0.25">
      <c r="B529">
        <v>0.62</v>
      </c>
      <c r="C529">
        <v>808.5</v>
      </c>
      <c r="D529">
        <v>367.5</v>
      </c>
      <c r="E529">
        <v>220.5</v>
      </c>
      <c r="F529">
        <v>3.5</v>
      </c>
      <c r="G529">
        <v>5</v>
      </c>
      <c r="H529">
        <v>0.25</v>
      </c>
      <c r="I529">
        <v>5</v>
      </c>
      <c r="J529">
        <v>13.86</v>
      </c>
    </row>
    <row r="530" spans="2:10" x14ac:dyDescent="0.25">
      <c r="B530">
        <v>0.98</v>
      </c>
      <c r="C530">
        <v>514.5</v>
      </c>
      <c r="D530">
        <v>294</v>
      </c>
      <c r="E530">
        <v>110.25</v>
      </c>
      <c r="F530">
        <v>7</v>
      </c>
      <c r="G530">
        <v>2</v>
      </c>
      <c r="H530">
        <v>0.4</v>
      </c>
      <c r="I530">
        <v>1</v>
      </c>
      <c r="J530">
        <v>32.26</v>
      </c>
    </row>
    <row r="531" spans="2:10" x14ac:dyDescent="0.25">
      <c r="B531">
        <v>0.98</v>
      </c>
      <c r="C531">
        <v>514.5</v>
      </c>
      <c r="D531">
        <v>294</v>
      </c>
      <c r="E531">
        <v>110.25</v>
      </c>
      <c r="F531">
        <v>7</v>
      </c>
      <c r="G531">
        <v>3</v>
      </c>
      <c r="H531">
        <v>0.4</v>
      </c>
      <c r="I531">
        <v>1</v>
      </c>
      <c r="J531">
        <v>32.26</v>
      </c>
    </row>
    <row r="532" spans="2:10" x14ac:dyDescent="0.25">
      <c r="B532">
        <v>0.98</v>
      </c>
      <c r="C532">
        <v>514.5</v>
      </c>
      <c r="D532">
        <v>294</v>
      </c>
      <c r="E532">
        <v>110.25</v>
      </c>
      <c r="F532">
        <v>7</v>
      </c>
      <c r="G532">
        <v>4</v>
      </c>
      <c r="H532">
        <v>0.4</v>
      </c>
      <c r="I532">
        <v>1</v>
      </c>
      <c r="J532">
        <v>32.49</v>
      </c>
    </row>
    <row r="533" spans="2:10" x14ac:dyDescent="0.25">
      <c r="B533">
        <v>0.98</v>
      </c>
      <c r="C533">
        <v>514.5</v>
      </c>
      <c r="D533">
        <v>294</v>
      </c>
      <c r="E533">
        <v>110.25</v>
      </c>
      <c r="F533">
        <v>7</v>
      </c>
      <c r="G533">
        <v>5</v>
      </c>
      <c r="H533">
        <v>0.4</v>
      </c>
      <c r="I533">
        <v>1</v>
      </c>
      <c r="J533">
        <v>32.53</v>
      </c>
    </row>
    <row r="534" spans="2:10" x14ac:dyDescent="0.25">
      <c r="B534">
        <v>0.9</v>
      </c>
      <c r="C534">
        <v>563.5</v>
      </c>
      <c r="D534">
        <v>318.5</v>
      </c>
      <c r="E534">
        <v>122.5</v>
      </c>
      <c r="F534">
        <v>7</v>
      </c>
      <c r="G534">
        <v>2</v>
      </c>
      <c r="H534">
        <v>0.4</v>
      </c>
      <c r="I534">
        <v>1</v>
      </c>
      <c r="J534">
        <v>36.47</v>
      </c>
    </row>
    <row r="535" spans="2:10" x14ac:dyDescent="0.25">
      <c r="B535">
        <v>0.9</v>
      </c>
      <c r="C535">
        <v>563.5</v>
      </c>
      <c r="D535">
        <v>318.5</v>
      </c>
      <c r="E535">
        <v>122.5</v>
      </c>
      <c r="F535">
        <v>7</v>
      </c>
      <c r="G535">
        <v>3</v>
      </c>
      <c r="H535">
        <v>0.4</v>
      </c>
      <c r="I535">
        <v>1</v>
      </c>
      <c r="J535">
        <v>37.24</v>
      </c>
    </row>
    <row r="536" spans="2:10" x14ac:dyDescent="0.25">
      <c r="B536">
        <v>0.9</v>
      </c>
      <c r="C536">
        <v>563.5</v>
      </c>
      <c r="D536">
        <v>318.5</v>
      </c>
      <c r="E536">
        <v>122.5</v>
      </c>
      <c r="F536">
        <v>7</v>
      </c>
      <c r="G536">
        <v>4</v>
      </c>
      <c r="H536">
        <v>0.4</v>
      </c>
      <c r="I536">
        <v>1</v>
      </c>
      <c r="J536">
        <v>36.659999999999997</v>
      </c>
    </row>
    <row r="537" spans="2:10" x14ac:dyDescent="0.25">
      <c r="B537">
        <v>0.9</v>
      </c>
      <c r="C537">
        <v>563.5</v>
      </c>
      <c r="D537">
        <v>318.5</v>
      </c>
      <c r="E537">
        <v>122.5</v>
      </c>
      <c r="F537">
        <v>7</v>
      </c>
      <c r="G537">
        <v>5</v>
      </c>
      <c r="H537">
        <v>0.4</v>
      </c>
      <c r="I537">
        <v>1</v>
      </c>
      <c r="J537">
        <v>35.96</v>
      </c>
    </row>
    <row r="538" spans="2:10" x14ac:dyDescent="0.25">
      <c r="B538">
        <v>0.86</v>
      </c>
      <c r="C538">
        <v>588</v>
      </c>
      <c r="D538">
        <v>294</v>
      </c>
      <c r="E538">
        <v>147</v>
      </c>
      <c r="F538">
        <v>7</v>
      </c>
      <c r="G538">
        <v>2</v>
      </c>
      <c r="H538">
        <v>0.4</v>
      </c>
      <c r="I538">
        <v>1</v>
      </c>
      <c r="J538">
        <v>31.89</v>
      </c>
    </row>
    <row r="539" spans="2:10" x14ac:dyDescent="0.25">
      <c r="B539">
        <v>0.86</v>
      </c>
      <c r="C539">
        <v>588</v>
      </c>
      <c r="D539">
        <v>294</v>
      </c>
      <c r="E539">
        <v>147</v>
      </c>
      <c r="F539">
        <v>7</v>
      </c>
      <c r="G539">
        <v>3</v>
      </c>
      <c r="H539">
        <v>0.4</v>
      </c>
      <c r="I539">
        <v>1</v>
      </c>
      <c r="J539">
        <v>32.39</v>
      </c>
    </row>
    <row r="540" spans="2:10" x14ac:dyDescent="0.25">
      <c r="B540">
        <v>0.86</v>
      </c>
      <c r="C540">
        <v>588</v>
      </c>
      <c r="D540">
        <v>294</v>
      </c>
      <c r="E540">
        <v>147</v>
      </c>
      <c r="F540">
        <v>7</v>
      </c>
      <c r="G540">
        <v>4</v>
      </c>
      <c r="H540">
        <v>0.4</v>
      </c>
      <c r="I540">
        <v>1</v>
      </c>
      <c r="J540">
        <v>32.090000000000003</v>
      </c>
    </row>
    <row r="541" spans="2:10" x14ac:dyDescent="0.25">
      <c r="B541">
        <v>0.86</v>
      </c>
      <c r="C541">
        <v>588</v>
      </c>
      <c r="D541">
        <v>294</v>
      </c>
      <c r="E541">
        <v>147</v>
      </c>
      <c r="F541">
        <v>7</v>
      </c>
      <c r="G541">
        <v>5</v>
      </c>
      <c r="H541">
        <v>0.4</v>
      </c>
      <c r="I541">
        <v>1</v>
      </c>
      <c r="J541">
        <v>31.29</v>
      </c>
    </row>
    <row r="542" spans="2:10" x14ac:dyDescent="0.25">
      <c r="B542">
        <v>0.82</v>
      </c>
      <c r="C542">
        <v>612.5</v>
      </c>
      <c r="D542">
        <v>318.5</v>
      </c>
      <c r="E542">
        <v>147</v>
      </c>
      <c r="F542">
        <v>7</v>
      </c>
      <c r="G542">
        <v>2</v>
      </c>
      <c r="H542">
        <v>0.4</v>
      </c>
      <c r="I542">
        <v>1</v>
      </c>
      <c r="J542">
        <v>29.22</v>
      </c>
    </row>
    <row r="543" spans="2:10" x14ac:dyDescent="0.25">
      <c r="B543">
        <v>0.82</v>
      </c>
      <c r="C543">
        <v>612.5</v>
      </c>
      <c r="D543">
        <v>318.5</v>
      </c>
      <c r="E543">
        <v>147</v>
      </c>
      <c r="F543">
        <v>7</v>
      </c>
      <c r="G543">
        <v>3</v>
      </c>
      <c r="H543">
        <v>0.4</v>
      </c>
      <c r="I543">
        <v>1</v>
      </c>
      <c r="J543">
        <v>29.91</v>
      </c>
    </row>
    <row r="544" spans="2:10" x14ac:dyDescent="0.25">
      <c r="B544">
        <v>0.82</v>
      </c>
      <c r="C544">
        <v>612.5</v>
      </c>
      <c r="D544">
        <v>318.5</v>
      </c>
      <c r="E544">
        <v>147</v>
      </c>
      <c r="F544">
        <v>7</v>
      </c>
      <c r="G544">
        <v>4</v>
      </c>
      <c r="H544">
        <v>0.4</v>
      </c>
      <c r="I544">
        <v>1</v>
      </c>
      <c r="J544">
        <v>29.53</v>
      </c>
    </row>
    <row r="545" spans="2:10" x14ac:dyDescent="0.25">
      <c r="B545">
        <v>0.82</v>
      </c>
      <c r="C545">
        <v>612.5</v>
      </c>
      <c r="D545">
        <v>318.5</v>
      </c>
      <c r="E545">
        <v>147</v>
      </c>
      <c r="F545">
        <v>7</v>
      </c>
      <c r="G545">
        <v>5</v>
      </c>
      <c r="H545">
        <v>0.4</v>
      </c>
      <c r="I545">
        <v>1</v>
      </c>
      <c r="J545">
        <v>28.65</v>
      </c>
    </row>
    <row r="546" spans="2:10" x14ac:dyDescent="0.25">
      <c r="B546">
        <v>0.79</v>
      </c>
      <c r="C546">
        <v>637</v>
      </c>
      <c r="D546">
        <v>343</v>
      </c>
      <c r="E546">
        <v>147</v>
      </c>
      <c r="F546">
        <v>7</v>
      </c>
      <c r="G546">
        <v>2</v>
      </c>
      <c r="H546">
        <v>0.4</v>
      </c>
      <c r="I546">
        <v>1</v>
      </c>
      <c r="J546">
        <v>41.4</v>
      </c>
    </row>
    <row r="547" spans="2:10" x14ac:dyDescent="0.25">
      <c r="B547">
        <v>0.79</v>
      </c>
      <c r="C547">
        <v>637</v>
      </c>
      <c r="D547">
        <v>343</v>
      </c>
      <c r="E547">
        <v>147</v>
      </c>
      <c r="F547">
        <v>7</v>
      </c>
      <c r="G547">
        <v>3</v>
      </c>
      <c r="H547">
        <v>0.4</v>
      </c>
      <c r="I547">
        <v>1</v>
      </c>
      <c r="J547">
        <v>42.62</v>
      </c>
    </row>
    <row r="548" spans="2:10" x14ac:dyDescent="0.25">
      <c r="B548">
        <v>0.79</v>
      </c>
      <c r="C548">
        <v>637</v>
      </c>
      <c r="D548">
        <v>343</v>
      </c>
      <c r="E548">
        <v>147</v>
      </c>
      <c r="F548">
        <v>7</v>
      </c>
      <c r="G548">
        <v>4</v>
      </c>
      <c r="H548">
        <v>0.4</v>
      </c>
      <c r="I548">
        <v>1</v>
      </c>
      <c r="J548">
        <v>42.5</v>
      </c>
    </row>
    <row r="549" spans="2:10" x14ac:dyDescent="0.25">
      <c r="B549">
        <v>0.79</v>
      </c>
      <c r="C549">
        <v>637</v>
      </c>
      <c r="D549">
        <v>343</v>
      </c>
      <c r="E549">
        <v>147</v>
      </c>
      <c r="F549">
        <v>7</v>
      </c>
      <c r="G549">
        <v>5</v>
      </c>
      <c r="H549">
        <v>0.4</v>
      </c>
      <c r="I549">
        <v>1</v>
      </c>
      <c r="J549">
        <v>41.67</v>
      </c>
    </row>
    <row r="550" spans="2:10" x14ac:dyDescent="0.25">
      <c r="B550">
        <v>0.76</v>
      </c>
      <c r="C550">
        <v>661.5</v>
      </c>
      <c r="D550">
        <v>416.5</v>
      </c>
      <c r="E550">
        <v>122.5</v>
      </c>
      <c r="F550">
        <v>7</v>
      </c>
      <c r="G550">
        <v>2</v>
      </c>
      <c r="H550">
        <v>0.4</v>
      </c>
      <c r="I550">
        <v>1</v>
      </c>
      <c r="J550">
        <v>40.78</v>
      </c>
    </row>
    <row r="551" spans="2:10" x14ac:dyDescent="0.25">
      <c r="B551">
        <v>0.76</v>
      </c>
      <c r="C551">
        <v>661.5</v>
      </c>
      <c r="D551">
        <v>416.5</v>
      </c>
      <c r="E551">
        <v>122.5</v>
      </c>
      <c r="F551">
        <v>7</v>
      </c>
      <c r="G551">
        <v>3</v>
      </c>
      <c r="H551">
        <v>0.4</v>
      </c>
      <c r="I551">
        <v>1</v>
      </c>
      <c r="J551">
        <v>39.97</v>
      </c>
    </row>
    <row r="552" spans="2:10" x14ac:dyDescent="0.25">
      <c r="B552">
        <v>0.76</v>
      </c>
      <c r="C552">
        <v>661.5</v>
      </c>
      <c r="D552">
        <v>416.5</v>
      </c>
      <c r="E552">
        <v>122.5</v>
      </c>
      <c r="F552">
        <v>7</v>
      </c>
      <c r="G552">
        <v>4</v>
      </c>
      <c r="H552">
        <v>0.4</v>
      </c>
      <c r="I552">
        <v>1</v>
      </c>
      <c r="J552">
        <v>40.71</v>
      </c>
    </row>
    <row r="553" spans="2:10" x14ac:dyDescent="0.25">
      <c r="B553">
        <v>0.76</v>
      </c>
      <c r="C553">
        <v>661.5</v>
      </c>
      <c r="D553">
        <v>416.5</v>
      </c>
      <c r="E553">
        <v>122.5</v>
      </c>
      <c r="F553">
        <v>7</v>
      </c>
      <c r="G553">
        <v>5</v>
      </c>
      <c r="H553">
        <v>0.4</v>
      </c>
      <c r="I553">
        <v>1</v>
      </c>
      <c r="J553">
        <v>40.43</v>
      </c>
    </row>
    <row r="554" spans="2:10" x14ac:dyDescent="0.25">
      <c r="B554">
        <v>0.74</v>
      </c>
      <c r="C554">
        <v>686</v>
      </c>
      <c r="D554">
        <v>245</v>
      </c>
      <c r="E554">
        <v>220.5</v>
      </c>
      <c r="F554">
        <v>3.5</v>
      </c>
      <c r="G554">
        <v>2</v>
      </c>
      <c r="H554">
        <v>0.4</v>
      </c>
      <c r="I554">
        <v>1</v>
      </c>
      <c r="J554">
        <v>14.52</v>
      </c>
    </row>
    <row r="555" spans="2:10" x14ac:dyDescent="0.25">
      <c r="B555">
        <v>0.74</v>
      </c>
      <c r="C555">
        <v>686</v>
      </c>
      <c r="D555">
        <v>245</v>
      </c>
      <c r="E555">
        <v>220.5</v>
      </c>
      <c r="F555">
        <v>3.5</v>
      </c>
      <c r="G555">
        <v>3</v>
      </c>
      <c r="H555">
        <v>0.4</v>
      </c>
      <c r="I555">
        <v>1</v>
      </c>
      <c r="J555">
        <v>14.61</v>
      </c>
    </row>
    <row r="556" spans="2:10" x14ac:dyDescent="0.25">
      <c r="B556">
        <v>0.74</v>
      </c>
      <c r="C556">
        <v>686</v>
      </c>
      <c r="D556">
        <v>245</v>
      </c>
      <c r="E556">
        <v>220.5</v>
      </c>
      <c r="F556">
        <v>3.5</v>
      </c>
      <c r="G556">
        <v>4</v>
      </c>
      <c r="H556">
        <v>0.4</v>
      </c>
      <c r="I556">
        <v>1</v>
      </c>
      <c r="J556">
        <v>14.5</v>
      </c>
    </row>
    <row r="557" spans="2:10" x14ac:dyDescent="0.25">
      <c r="B557">
        <v>0.74</v>
      </c>
      <c r="C557">
        <v>686</v>
      </c>
      <c r="D557">
        <v>245</v>
      </c>
      <c r="E557">
        <v>220.5</v>
      </c>
      <c r="F557">
        <v>3.5</v>
      </c>
      <c r="G557">
        <v>5</v>
      </c>
      <c r="H557">
        <v>0.4</v>
      </c>
      <c r="I557">
        <v>1</v>
      </c>
      <c r="J557">
        <v>14.55</v>
      </c>
    </row>
    <row r="558" spans="2:10" x14ac:dyDescent="0.25">
      <c r="B558">
        <v>0.71</v>
      </c>
      <c r="C558">
        <v>710.5</v>
      </c>
      <c r="D558">
        <v>269.5</v>
      </c>
      <c r="E558">
        <v>220.5</v>
      </c>
      <c r="F558">
        <v>3.5</v>
      </c>
      <c r="G558">
        <v>2</v>
      </c>
      <c r="H558">
        <v>0.4</v>
      </c>
      <c r="I558">
        <v>1</v>
      </c>
      <c r="J558">
        <v>14.51</v>
      </c>
    </row>
    <row r="559" spans="2:10" x14ac:dyDescent="0.25">
      <c r="B559">
        <v>0.71</v>
      </c>
      <c r="C559">
        <v>710.5</v>
      </c>
      <c r="D559">
        <v>269.5</v>
      </c>
      <c r="E559">
        <v>220.5</v>
      </c>
      <c r="F559">
        <v>3.5</v>
      </c>
      <c r="G559">
        <v>3</v>
      </c>
      <c r="H559">
        <v>0.4</v>
      </c>
      <c r="I559">
        <v>1</v>
      </c>
      <c r="J559">
        <v>14.6</v>
      </c>
    </row>
    <row r="560" spans="2:10" x14ac:dyDescent="0.25">
      <c r="B560">
        <v>0.71</v>
      </c>
      <c r="C560">
        <v>710.5</v>
      </c>
      <c r="D560">
        <v>269.5</v>
      </c>
      <c r="E560">
        <v>220.5</v>
      </c>
      <c r="F560">
        <v>3.5</v>
      </c>
      <c r="G560">
        <v>4</v>
      </c>
      <c r="H560">
        <v>0.4</v>
      </c>
      <c r="I560">
        <v>1</v>
      </c>
      <c r="J560">
        <v>14.5</v>
      </c>
    </row>
    <row r="561" spans="2:10" x14ac:dyDescent="0.25">
      <c r="B561">
        <v>0.71</v>
      </c>
      <c r="C561">
        <v>710.5</v>
      </c>
      <c r="D561">
        <v>269.5</v>
      </c>
      <c r="E561">
        <v>220.5</v>
      </c>
      <c r="F561">
        <v>3.5</v>
      </c>
      <c r="G561">
        <v>5</v>
      </c>
      <c r="H561">
        <v>0.4</v>
      </c>
      <c r="I561">
        <v>1</v>
      </c>
      <c r="J561">
        <v>14.58</v>
      </c>
    </row>
    <row r="562" spans="2:10" x14ac:dyDescent="0.25">
      <c r="B562">
        <v>0.69</v>
      </c>
      <c r="C562">
        <v>735</v>
      </c>
      <c r="D562">
        <v>294</v>
      </c>
      <c r="E562">
        <v>220.5</v>
      </c>
      <c r="F562">
        <v>3.5</v>
      </c>
      <c r="G562">
        <v>2</v>
      </c>
      <c r="H562">
        <v>0.4</v>
      </c>
      <c r="I562">
        <v>1</v>
      </c>
      <c r="J562">
        <v>14.51</v>
      </c>
    </row>
    <row r="563" spans="2:10" x14ac:dyDescent="0.25">
      <c r="B563">
        <v>0.69</v>
      </c>
      <c r="C563">
        <v>735</v>
      </c>
      <c r="D563">
        <v>294</v>
      </c>
      <c r="E563">
        <v>220.5</v>
      </c>
      <c r="F563">
        <v>3.5</v>
      </c>
      <c r="G563">
        <v>3</v>
      </c>
      <c r="H563">
        <v>0.4</v>
      </c>
      <c r="I563">
        <v>1</v>
      </c>
      <c r="J563">
        <v>14.7</v>
      </c>
    </row>
    <row r="564" spans="2:10" x14ac:dyDescent="0.25">
      <c r="B564">
        <v>0.69</v>
      </c>
      <c r="C564">
        <v>735</v>
      </c>
      <c r="D564">
        <v>294</v>
      </c>
      <c r="E564">
        <v>220.5</v>
      </c>
      <c r="F564">
        <v>3.5</v>
      </c>
      <c r="G564">
        <v>4</v>
      </c>
      <c r="H564">
        <v>0.4</v>
      </c>
      <c r="I564">
        <v>1</v>
      </c>
      <c r="J564">
        <v>14.42</v>
      </c>
    </row>
    <row r="565" spans="2:10" x14ac:dyDescent="0.25">
      <c r="B565">
        <v>0.69</v>
      </c>
      <c r="C565">
        <v>735</v>
      </c>
      <c r="D565">
        <v>294</v>
      </c>
      <c r="E565">
        <v>220.5</v>
      </c>
      <c r="F565">
        <v>3.5</v>
      </c>
      <c r="G565">
        <v>5</v>
      </c>
      <c r="H565">
        <v>0.4</v>
      </c>
      <c r="I565">
        <v>1</v>
      </c>
      <c r="J565">
        <v>14.42</v>
      </c>
    </row>
    <row r="566" spans="2:10" x14ac:dyDescent="0.25">
      <c r="B566">
        <v>0.66</v>
      </c>
      <c r="C566">
        <v>759.5</v>
      </c>
      <c r="D566">
        <v>318.5</v>
      </c>
      <c r="E566">
        <v>220.5</v>
      </c>
      <c r="F566">
        <v>3.5</v>
      </c>
      <c r="G566">
        <v>2</v>
      </c>
      <c r="H566">
        <v>0.4</v>
      </c>
      <c r="I566">
        <v>1</v>
      </c>
      <c r="J566">
        <v>15.23</v>
      </c>
    </row>
    <row r="567" spans="2:10" x14ac:dyDescent="0.25">
      <c r="B567">
        <v>0.66</v>
      </c>
      <c r="C567">
        <v>759.5</v>
      </c>
      <c r="D567">
        <v>318.5</v>
      </c>
      <c r="E567">
        <v>220.5</v>
      </c>
      <c r="F567">
        <v>3.5</v>
      </c>
      <c r="G567">
        <v>3</v>
      </c>
      <c r="H567">
        <v>0.4</v>
      </c>
      <c r="I567">
        <v>1</v>
      </c>
      <c r="J567">
        <v>15.23</v>
      </c>
    </row>
    <row r="568" spans="2:10" x14ac:dyDescent="0.25">
      <c r="B568">
        <v>0.66</v>
      </c>
      <c r="C568">
        <v>759.5</v>
      </c>
      <c r="D568">
        <v>318.5</v>
      </c>
      <c r="E568">
        <v>220.5</v>
      </c>
      <c r="F568">
        <v>3.5</v>
      </c>
      <c r="G568">
        <v>4</v>
      </c>
      <c r="H568">
        <v>0.4</v>
      </c>
      <c r="I568">
        <v>1</v>
      </c>
      <c r="J568">
        <v>15.23</v>
      </c>
    </row>
    <row r="569" spans="2:10" x14ac:dyDescent="0.25">
      <c r="B569">
        <v>0.66</v>
      </c>
      <c r="C569">
        <v>759.5</v>
      </c>
      <c r="D569">
        <v>318.5</v>
      </c>
      <c r="E569">
        <v>220.5</v>
      </c>
      <c r="F569">
        <v>3.5</v>
      </c>
      <c r="G569">
        <v>5</v>
      </c>
      <c r="H569">
        <v>0.4</v>
      </c>
      <c r="I569">
        <v>1</v>
      </c>
      <c r="J569">
        <v>15.23</v>
      </c>
    </row>
    <row r="570" spans="2:10" x14ac:dyDescent="0.25">
      <c r="B570">
        <v>0.64</v>
      </c>
      <c r="C570">
        <v>784</v>
      </c>
      <c r="D570">
        <v>343</v>
      </c>
      <c r="E570">
        <v>220.5</v>
      </c>
      <c r="F570">
        <v>3.5</v>
      </c>
      <c r="G570">
        <v>2</v>
      </c>
      <c r="H570">
        <v>0.4</v>
      </c>
      <c r="I570">
        <v>1</v>
      </c>
      <c r="J570">
        <v>19.52</v>
      </c>
    </row>
    <row r="571" spans="2:10" x14ac:dyDescent="0.25">
      <c r="B571">
        <v>0.64</v>
      </c>
      <c r="C571">
        <v>784</v>
      </c>
      <c r="D571">
        <v>343</v>
      </c>
      <c r="E571">
        <v>220.5</v>
      </c>
      <c r="F571">
        <v>3.5</v>
      </c>
      <c r="G571">
        <v>3</v>
      </c>
      <c r="H571">
        <v>0.4</v>
      </c>
      <c r="I571">
        <v>1</v>
      </c>
      <c r="J571">
        <v>19.36</v>
      </c>
    </row>
    <row r="572" spans="2:10" x14ac:dyDescent="0.25">
      <c r="B572">
        <v>0.64</v>
      </c>
      <c r="C572">
        <v>784</v>
      </c>
      <c r="D572">
        <v>343</v>
      </c>
      <c r="E572">
        <v>220.5</v>
      </c>
      <c r="F572">
        <v>3.5</v>
      </c>
      <c r="G572">
        <v>4</v>
      </c>
      <c r="H572">
        <v>0.4</v>
      </c>
      <c r="I572">
        <v>1</v>
      </c>
      <c r="J572">
        <v>19.48</v>
      </c>
    </row>
    <row r="573" spans="2:10" x14ac:dyDescent="0.25">
      <c r="B573">
        <v>0.64</v>
      </c>
      <c r="C573">
        <v>784</v>
      </c>
      <c r="D573">
        <v>343</v>
      </c>
      <c r="E573">
        <v>220.5</v>
      </c>
      <c r="F573">
        <v>3.5</v>
      </c>
      <c r="G573">
        <v>5</v>
      </c>
      <c r="H573">
        <v>0.4</v>
      </c>
      <c r="I573">
        <v>1</v>
      </c>
      <c r="J573">
        <v>19.420000000000002</v>
      </c>
    </row>
    <row r="574" spans="2:10" x14ac:dyDescent="0.25">
      <c r="B574">
        <v>0.62</v>
      </c>
      <c r="C574">
        <v>808.5</v>
      </c>
      <c r="D574">
        <v>367.5</v>
      </c>
      <c r="E574">
        <v>220.5</v>
      </c>
      <c r="F574">
        <v>3.5</v>
      </c>
      <c r="G574">
        <v>2</v>
      </c>
      <c r="H574">
        <v>0.4</v>
      </c>
      <c r="I574">
        <v>1</v>
      </c>
      <c r="J574">
        <v>15.09</v>
      </c>
    </row>
    <row r="575" spans="2:10" x14ac:dyDescent="0.25">
      <c r="B575">
        <v>0.62</v>
      </c>
      <c r="C575">
        <v>808.5</v>
      </c>
      <c r="D575">
        <v>367.5</v>
      </c>
      <c r="E575">
        <v>220.5</v>
      </c>
      <c r="F575">
        <v>3.5</v>
      </c>
      <c r="G575">
        <v>3</v>
      </c>
      <c r="H575">
        <v>0.4</v>
      </c>
      <c r="I575">
        <v>1</v>
      </c>
      <c r="J575">
        <v>17.170000000000002</v>
      </c>
    </row>
    <row r="576" spans="2:10" x14ac:dyDescent="0.25">
      <c r="B576">
        <v>0.62</v>
      </c>
      <c r="C576">
        <v>808.5</v>
      </c>
      <c r="D576">
        <v>367.5</v>
      </c>
      <c r="E576">
        <v>220.5</v>
      </c>
      <c r="F576">
        <v>3.5</v>
      </c>
      <c r="G576">
        <v>4</v>
      </c>
      <c r="H576">
        <v>0.4</v>
      </c>
      <c r="I576">
        <v>1</v>
      </c>
      <c r="J576">
        <v>17.14</v>
      </c>
    </row>
    <row r="577" spans="2:10" x14ac:dyDescent="0.25">
      <c r="B577">
        <v>0.62</v>
      </c>
      <c r="C577">
        <v>808.5</v>
      </c>
      <c r="D577">
        <v>367.5</v>
      </c>
      <c r="E577">
        <v>220.5</v>
      </c>
      <c r="F577">
        <v>3.5</v>
      </c>
      <c r="G577">
        <v>5</v>
      </c>
      <c r="H577">
        <v>0.4</v>
      </c>
      <c r="I577">
        <v>1</v>
      </c>
      <c r="J577">
        <v>17.14</v>
      </c>
    </row>
    <row r="578" spans="2:10" x14ac:dyDescent="0.25">
      <c r="B578">
        <v>0.98</v>
      </c>
      <c r="C578">
        <v>514.5</v>
      </c>
      <c r="D578">
        <v>294</v>
      </c>
      <c r="E578">
        <v>110.25</v>
      </c>
      <c r="F578">
        <v>7</v>
      </c>
      <c r="G578">
        <v>2</v>
      </c>
      <c r="H578">
        <v>0.4</v>
      </c>
      <c r="I578">
        <v>2</v>
      </c>
      <c r="J578">
        <v>32.82</v>
      </c>
    </row>
    <row r="579" spans="2:10" x14ac:dyDescent="0.25">
      <c r="B579">
        <v>0.98</v>
      </c>
      <c r="C579">
        <v>514.5</v>
      </c>
      <c r="D579">
        <v>294</v>
      </c>
      <c r="E579">
        <v>110.25</v>
      </c>
      <c r="F579">
        <v>7</v>
      </c>
      <c r="G579">
        <v>3</v>
      </c>
      <c r="H579">
        <v>0.4</v>
      </c>
      <c r="I579">
        <v>2</v>
      </c>
      <c r="J579">
        <v>32.71</v>
      </c>
    </row>
    <row r="580" spans="2:10" x14ac:dyDescent="0.25">
      <c r="B580">
        <v>0.98</v>
      </c>
      <c r="C580">
        <v>514.5</v>
      </c>
      <c r="D580">
        <v>294</v>
      </c>
      <c r="E580">
        <v>110.25</v>
      </c>
      <c r="F580">
        <v>7</v>
      </c>
      <c r="G580">
        <v>4</v>
      </c>
      <c r="H580">
        <v>0.4</v>
      </c>
      <c r="I580">
        <v>2</v>
      </c>
      <c r="J580">
        <v>32.24</v>
      </c>
    </row>
    <row r="581" spans="2:10" x14ac:dyDescent="0.25">
      <c r="B581">
        <v>0.98</v>
      </c>
      <c r="C581">
        <v>514.5</v>
      </c>
      <c r="D581">
        <v>294</v>
      </c>
      <c r="E581">
        <v>110.25</v>
      </c>
      <c r="F581">
        <v>7</v>
      </c>
      <c r="G581">
        <v>5</v>
      </c>
      <c r="H581">
        <v>0.4</v>
      </c>
      <c r="I581">
        <v>2</v>
      </c>
      <c r="J581">
        <v>32.72</v>
      </c>
    </row>
    <row r="582" spans="2:10" x14ac:dyDescent="0.25">
      <c r="B582">
        <v>0.9</v>
      </c>
      <c r="C582">
        <v>563.5</v>
      </c>
      <c r="D582">
        <v>318.5</v>
      </c>
      <c r="E582">
        <v>122.5</v>
      </c>
      <c r="F582">
        <v>7</v>
      </c>
      <c r="G582">
        <v>2</v>
      </c>
      <c r="H582">
        <v>0.4</v>
      </c>
      <c r="I582">
        <v>2</v>
      </c>
      <c r="J582">
        <v>35.840000000000003</v>
      </c>
    </row>
    <row r="583" spans="2:10" x14ac:dyDescent="0.25">
      <c r="B583">
        <v>0.9</v>
      </c>
      <c r="C583">
        <v>563.5</v>
      </c>
      <c r="D583">
        <v>318.5</v>
      </c>
      <c r="E583">
        <v>122.5</v>
      </c>
      <c r="F583">
        <v>7</v>
      </c>
      <c r="G583">
        <v>3</v>
      </c>
      <c r="H583">
        <v>0.4</v>
      </c>
      <c r="I583">
        <v>2</v>
      </c>
      <c r="J583">
        <v>36.57</v>
      </c>
    </row>
    <row r="584" spans="2:10" x14ac:dyDescent="0.25">
      <c r="B584">
        <v>0.9</v>
      </c>
      <c r="C584">
        <v>563.5</v>
      </c>
      <c r="D584">
        <v>318.5</v>
      </c>
      <c r="E584">
        <v>122.5</v>
      </c>
      <c r="F584">
        <v>7</v>
      </c>
      <c r="G584">
        <v>4</v>
      </c>
      <c r="H584">
        <v>0.4</v>
      </c>
      <c r="I584">
        <v>2</v>
      </c>
      <c r="J584">
        <v>36.06</v>
      </c>
    </row>
    <row r="585" spans="2:10" x14ac:dyDescent="0.25">
      <c r="B585">
        <v>0.9</v>
      </c>
      <c r="C585">
        <v>563.5</v>
      </c>
      <c r="D585">
        <v>318.5</v>
      </c>
      <c r="E585">
        <v>122.5</v>
      </c>
      <c r="F585">
        <v>7</v>
      </c>
      <c r="G585">
        <v>5</v>
      </c>
      <c r="H585">
        <v>0.4</v>
      </c>
      <c r="I585">
        <v>2</v>
      </c>
      <c r="J585">
        <v>35.69</v>
      </c>
    </row>
    <row r="586" spans="2:10" x14ac:dyDescent="0.25">
      <c r="B586">
        <v>0.86</v>
      </c>
      <c r="C586">
        <v>588</v>
      </c>
      <c r="D586">
        <v>294</v>
      </c>
      <c r="E586">
        <v>147</v>
      </c>
      <c r="F586">
        <v>7</v>
      </c>
      <c r="G586">
        <v>2</v>
      </c>
      <c r="H586">
        <v>0.4</v>
      </c>
      <c r="I586">
        <v>2</v>
      </c>
      <c r="J586">
        <v>32.479999999999997</v>
      </c>
    </row>
    <row r="587" spans="2:10" x14ac:dyDescent="0.25">
      <c r="B587">
        <v>0.86</v>
      </c>
      <c r="C587">
        <v>588</v>
      </c>
      <c r="D587">
        <v>294</v>
      </c>
      <c r="E587">
        <v>147</v>
      </c>
      <c r="F587">
        <v>7</v>
      </c>
      <c r="G587">
        <v>3</v>
      </c>
      <c r="H587">
        <v>0.4</v>
      </c>
      <c r="I587">
        <v>2</v>
      </c>
      <c r="J587">
        <v>32.74</v>
      </c>
    </row>
    <row r="588" spans="2:10" x14ac:dyDescent="0.25">
      <c r="B588">
        <v>0.86</v>
      </c>
      <c r="C588">
        <v>588</v>
      </c>
      <c r="D588">
        <v>294</v>
      </c>
      <c r="E588">
        <v>147</v>
      </c>
      <c r="F588">
        <v>7</v>
      </c>
      <c r="G588">
        <v>4</v>
      </c>
      <c r="H588">
        <v>0.4</v>
      </c>
      <c r="I588">
        <v>2</v>
      </c>
      <c r="J588">
        <v>32.130000000000003</v>
      </c>
    </row>
    <row r="589" spans="2:10" x14ac:dyDescent="0.25">
      <c r="B589">
        <v>0.86</v>
      </c>
      <c r="C589">
        <v>588</v>
      </c>
      <c r="D589">
        <v>294</v>
      </c>
      <c r="E589">
        <v>147</v>
      </c>
      <c r="F589">
        <v>7</v>
      </c>
      <c r="G589">
        <v>5</v>
      </c>
      <c r="H589">
        <v>0.4</v>
      </c>
      <c r="I589">
        <v>2</v>
      </c>
      <c r="J589">
        <v>31.64</v>
      </c>
    </row>
    <row r="590" spans="2:10" x14ac:dyDescent="0.25">
      <c r="B590">
        <v>0.82</v>
      </c>
      <c r="C590">
        <v>612.5</v>
      </c>
      <c r="D590">
        <v>318.5</v>
      </c>
      <c r="E590">
        <v>147</v>
      </c>
      <c r="F590">
        <v>7</v>
      </c>
      <c r="G590">
        <v>2</v>
      </c>
      <c r="H590">
        <v>0.4</v>
      </c>
      <c r="I590">
        <v>2</v>
      </c>
      <c r="J590">
        <v>28.95</v>
      </c>
    </row>
    <row r="591" spans="2:10" x14ac:dyDescent="0.25">
      <c r="B591">
        <v>0.82</v>
      </c>
      <c r="C591">
        <v>612.5</v>
      </c>
      <c r="D591">
        <v>318.5</v>
      </c>
      <c r="E591">
        <v>147</v>
      </c>
      <c r="F591">
        <v>7</v>
      </c>
      <c r="G591">
        <v>3</v>
      </c>
      <c r="H591">
        <v>0.4</v>
      </c>
      <c r="I591">
        <v>2</v>
      </c>
      <c r="J591">
        <v>29.49</v>
      </c>
    </row>
    <row r="592" spans="2:10" x14ac:dyDescent="0.25">
      <c r="B592">
        <v>0.82</v>
      </c>
      <c r="C592">
        <v>612.5</v>
      </c>
      <c r="D592">
        <v>318.5</v>
      </c>
      <c r="E592">
        <v>147</v>
      </c>
      <c r="F592">
        <v>7</v>
      </c>
      <c r="G592">
        <v>4</v>
      </c>
      <c r="H592">
        <v>0.4</v>
      </c>
      <c r="I592">
        <v>2</v>
      </c>
      <c r="J592">
        <v>28.64</v>
      </c>
    </row>
    <row r="593" spans="2:10" x14ac:dyDescent="0.25">
      <c r="B593">
        <v>0.82</v>
      </c>
      <c r="C593">
        <v>612.5</v>
      </c>
      <c r="D593">
        <v>318.5</v>
      </c>
      <c r="E593">
        <v>147</v>
      </c>
      <c r="F593">
        <v>7</v>
      </c>
      <c r="G593">
        <v>5</v>
      </c>
      <c r="H593">
        <v>0.4</v>
      </c>
      <c r="I593">
        <v>2</v>
      </c>
      <c r="J593">
        <v>28.01</v>
      </c>
    </row>
    <row r="594" spans="2:10" x14ac:dyDescent="0.25">
      <c r="B594">
        <v>0.79</v>
      </c>
      <c r="C594">
        <v>637</v>
      </c>
      <c r="D594">
        <v>343</v>
      </c>
      <c r="E594">
        <v>147</v>
      </c>
      <c r="F594">
        <v>7</v>
      </c>
      <c r="G594">
        <v>2</v>
      </c>
      <c r="H594">
        <v>0.4</v>
      </c>
      <c r="I594">
        <v>2</v>
      </c>
      <c r="J594">
        <v>41.64</v>
      </c>
    </row>
    <row r="595" spans="2:10" x14ac:dyDescent="0.25">
      <c r="B595">
        <v>0.79</v>
      </c>
      <c r="C595">
        <v>637</v>
      </c>
      <c r="D595">
        <v>343</v>
      </c>
      <c r="E595">
        <v>147</v>
      </c>
      <c r="F595">
        <v>7</v>
      </c>
      <c r="G595">
        <v>3</v>
      </c>
      <c r="H595">
        <v>0.4</v>
      </c>
      <c r="I595">
        <v>2</v>
      </c>
      <c r="J595">
        <v>43.1</v>
      </c>
    </row>
    <row r="596" spans="2:10" x14ac:dyDescent="0.25">
      <c r="B596">
        <v>0.79</v>
      </c>
      <c r="C596">
        <v>637</v>
      </c>
      <c r="D596">
        <v>343</v>
      </c>
      <c r="E596">
        <v>147</v>
      </c>
      <c r="F596">
        <v>7</v>
      </c>
      <c r="G596">
        <v>4</v>
      </c>
      <c r="H596">
        <v>0.4</v>
      </c>
      <c r="I596">
        <v>2</v>
      </c>
      <c r="J596">
        <v>42.74</v>
      </c>
    </row>
    <row r="597" spans="2:10" x14ac:dyDescent="0.25">
      <c r="B597">
        <v>0.79</v>
      </c>
      <c r="C597">
        <v>637</v>
      </c>
      <c r="D597">
        <v>343</v>
      </c>
      <c r="E597">
        <v>147</v>
      </c>
      <c r="F597">
        <v>7</v>
      </c>
      <c r="G597">
        <v>5</v>
      </c>
      <c r="H597">
        <v>0.4</v>
      </c>
      <c r="I597">
        <v>2</v>
      </c>
      <c r="J597">
        <v>41.92</v>
      </c>
    </row>
    <row r="598" spans="2:10" x14ac:dyDescent="0.25">
      <c r="B598">
        <v>0.76</v>
      </c>
      <c r="C598">
        <v>661.5</v>
      </c>
      <c r="D598">
        <v>416.5</v>
      </c>
      <c r="E598">
        <v>122.5</v>
      </c>
      <c r="F598">
        <v>7</v>
      </c>
      <c r="G598">
        <v>2</v>
      </c>
      <c r="H598">
        <v>0.4</v>
      </c>
      <c r="I598">
        <v>2</v>
      </c>
      <c r="J598">
        <v>40.78</v>
      </c>
    </row>
    <row r="599" spans="2:10" x14ac:dyDescent="0.25">
      <c r="B599">
        <v>0.76</v>
      </c>
      <c r="C599">
        <v>661.5</v>
      </c>
      <c r="D599">
        <v>416.5</v>
      </c>
      <c r="E599">
        <v>122.5</v>
      </c>
      <c r="F599">
        <v>7</v>
      </c>
      <c r="G599">
        <v>3</v>
      </c>
      <c r="H599">
        <v>0.4</v>
      </c>
      <c r="I599">
        <v>2</v>
      </c>
      <c r="J599">
        <v>40.15</v>
      </c>
    </row>
    <row r="600" spans="2:10" x14ac:dyDescent="0.25">
      <c r="B600">
        <v>0.76</v>
      </c>
      <c r="C600">
        <v>661.5</v>
      </c>
      <c r="D600">
        <v>416.5</v>
      </c>
      <c r="E600">
        <v>122.5</v>
      </c>
      <c r="F600">
        <v>7</v>
      </c>
      <c r="G600">
        <v>4</v>
      </c>
      <c r="H600">
        <v>0.4</v>
      </c>
      <c r="I600">
        <v>2</v>
      </c>
      <c r="J600">
        <v>40.57</v>
      </c>
    </row>
    <row r="601" spans="2:10" x14ac:dyDescent="0.25">
      <c r="B601">
        <v>0.76</v>
      </c>
      <c r="C601">
        <v>661.5</v>
      </c>
      <c r="D601">
        <v>416.5</v>
      </c>
      <c r="E601">
        <v>122.5</v>
      </c>
      <c r="F601">
        <v>7</v>
      </c>
      <c r="G601">
        <v>5</v>
      </c>
      <c r="H601">
        <v>0.4</v>
      </c>
      <c r="I601">
        <v>2</v>
      </c>
      <c r="J601">
        <v>40.42</v>
      </c>
    </row>
    <row r="602" spans="2:10" x14ac:dyDescent="0.25">
      <c r="B602">
        <v>0.74</v>
      </c>
      <c r="C602">
        <v>686</v>
      </c>
      <c r="D602">
        <v>245</v>
      </c>
      <c r="E602">
        <v>220.5</v>
      </c>
      <c r="F602">
        <v>3.5</v>
      </c>
      <c r="G602">
        <v>2</v>
      </c>
      <c r="H602">
        <v>0.4</v>
      </c>
      <c r="I602">
        <v>2</v>
      </c>
      <c r="J602">
        <v>14.54</v>
      </c>
    </row>
    <row r="603" spans="2:10" x14ac:dyDescent="0.25">
      <c r="B603">
        <v>0.74</v>
      </c>
      <c r="C603">
        <v>686</v>
      </c>
      <c r="D603">
        <v>245</v>
      </c>
      <c r="E603">
        <v>220.5</v>
      </c>
      <c r="F603">
        <v>3.5</v>
      </c>
      <c r="G603">
        <v>3</v>
      </c>
      <c r="H603">
        <v>0.4</v>
      </c>
      <c r="I603">
        <v>2</v>
      </c>
      <c r="J603">
        <v>14.45</v>
      </c>
    </row>
    <row r="604" spans="2:10" x14ac:dyDescent="0.25">
      <c r="B604">
        <v>0.74</v>
      </c>
      <c r="C604">
        <v>686</v>
      </c>
      <c r="D604">
        <v>245</v>
      </c>
      <c r="E604">
        <v>220.5</v>
      </c>
      <c r="F604">
        <v>3.5</v>
      </c>
      <c r="G604">
        <v>4</v>
      </c>
      <c r="H604">
        <v>0.4</v>
      </c>
      <c r="I604">
        <v>2</v>
      </c>
      <c r="J604">
        <v>14.18</v>
      </c>
    </row>
    <row r="605" spans="2:10" x14ac:dyDescent="0.25">
      <c r="B605">
        <v>0.74</v>
      </c>
      <c r="C605">
        <v>686</v>
      </c>
      <c r="D605">
        <v>245</v>
      </c>
      <c r="E605">
        <v>220.5</v>
      </c>
      <c r="F605">
        <v>3.5</v>
      </c>
      <c r="G605">
        <v>5</v>
      </c>
      <c r="H605">
        <v>0.4</v>
      </c>
      <c r="I605">
        <v>2</v>
      </c>
      <c r="J605">
        <v>14.5</v>
      </c>
    </row>
    <row r="606" spans="2:10" x14ac:dyDescent="0.25">
      <c r="B606">
        <v>0.71</v>
      </c>
      <c r="C606">
        <v>710.5</v>
      </c>
      <c r="D606">
        <v>269.5</v>
      </c>
      <c r="E606">
        <v>220.5</v>
      </c>
      <c r="F606">
        <v>3.5</v>
      </c>
      <c r="G606">
        <v>2</v>
      </c>
      <c r="H606">
        <v>0.4</v>
      </c>
      <c r="I606">
        <v>2</v>
      </c>
      <c r="J606">
        <v>14.7</v>
      </c>
    </row>
    <row r="607" spans="2:10" x14ac:dyDescent="0.25">
      <c r="B607">
        <v>0.71</v>
      </c>
      <c r="C607">
        <v>710.5</v>
      </c>
      <c r="D607">
        <v>269.5</v>
      </c>
      <c r="E607">
        <v>220.5</v>
      </c>
      <c r="F607">
        <v>3.5</v>
      </c>
      <c r="G607">
        <v>3</v>
      </c>
      <c r="H607">
        <v>0.4</v>
      </c>
      <c r="I607">
        <v>2</v>
      </c>
      <c r="J607">
        <v>14.66</v>
      </c>
    </row>
    <row r="608" spans="2:10" x14ac:dyDescent="0.25">
      <c r="B608">
        <v>0.71</v>
      </c>
      <c r="C608">
        <v>710.5</v>
      </c>
      <c r="D608">
        <v>269.5</v>
      </c>
      <c r="E608">
        <v>220.5</v>
      </c>
      <c r="F608">
        <v>3.5</v>
      </c>
      <c r="G608">
        <v>4</v>
      </c>
      <c r="H608">
        <v>0.4</v>
      </c>
      <c r="I608">
        <v>2</v>
      </c>
      <c r="J608">
        <v>14.4</v>
      </c>
    </row>
    <row r="609" spans="2:10" x14ac:dyDescent="0.25">
      <c r="B609">
        <v>0.71</v>
      </c>
      <c r="C609">
        <v>710.5</v>
      </c>
      <c r="D609">
        <v>269.5</v>
      </c>
      <c r="E609">
        <v>220.5</v>
      </c>
      <c r="F609">
        <v>3.5</v>
      </c>
      <c r="G609">
        <v>5</v>
      </c>
      <c r="H609">
        <v>0.4</v>
      </c>
      <c r="I609">
        <v>2</v>
      </c>
      <c r="J609">
        <v>14.71</v>
      </c>
    </row>
    <row r="610" spans="2:10" x14ac:dyDescent="0.25">
      <c r="B610">
        <v>0.69</v>
      </c>
      <c r="C610">
        <v>735</v>
      </c>
      <c r="D610">
        <v>294</v>
      </c>
      <c r="E610">
        <v>220.5</v>
      </c>
      <c r="F610">
        <v>3.5</v>
      </c>
      <c r="G610">
        <v>2</v>
      </c>
      <c r="H610">
        <v>0.4</v>
      </c>
      <c r="I610">
        <v>2</v>
      </c>
      <c r="J610">
        <v>14.75</v>
      </c>
    </row>
    <row r="611" spans="2:10" x14ac:dyDescent="0.25">
      <c r="B611">
        <v>0.69</v>
      </c>
      <c r="C611">
        <v>735</v>
      </c>
      <c r="D611">
        <v>294</v>
      </c>
      <c r="E611">
        <v>220.5</v>
      </c>
      <c r="F611">
        <v>3.5</v>
      </c>
      <c r="G611">
        <v>3</v>
      </c>
      <c r="H611">
        <v>0.4</v>
      </c>
      <c r="I611">
        <v>2</v>
      </c>
      <c r="J611">
        <v>14.71</v>
      </c>
    </row>
    <row r="612" spans="2:10" x14ac:dyDescent="0.25">
      <c r="B612">
        <v>0.69</v>
      </c>
      <c r="C612">
        <v>735</v>
      </c>
      <c r="D612">
        <v>294</v>
      </c>
      <c r="E612">
        <v>220.5</v>
      </c>
      <c r="F612">
        <v>3.5</v>
      </c>
      <c r="G612">
        <v>4</v>
      </c>
      <c r="H612">
        <v>0.4</v>
      </c>
      <c r="I612">
        <v>2</v>
      </c>
      <c r="J612">
        <v>14.33</v>
      </c>
    </row>
    <row r="613" spans="2:10" x14ac:dyDescent="0.25">
      <c r="B613">
        <v>0.69</v>
      </c>
      <c r="C613">
        <v>735</v>
      </c>
      <c r="D613">
        <v>294</v>
      </c>
      <c r="E613">
        <v>220.5</v>
      </c>
      <c r="F613">
        <v>3.5</v>
      </c>
      <c r="G613">
        <v>5</v>
      </c>
      <c r="H613">
        <v>0.4</v>
      </c>
      <c r="I613">
        <v>2</v>
      </c>
      <c r="J613">
        <v>14.62</v>
      </c>
    </row>
    <row r="614" spans="2:10" x14ac:dyDescent="0.25">
      <c r="B614">
        <v>0.66</v>
      </c>
      <c r="C614">
        <v>759.5</v>
      </c>
      <c r="D614">
        <v>318.5</v>
      </c>
      <c r="E614">
        <v>220.5</v>
      </c>
      <c r="F614">
        <v>3.5</v>
      </c>
      <c r="G614">
        <v>2</v>
      </c>
      <c r="H614">
        <v>0.4</v>
      </c>
      <c r="I614">
        <v>2</v>
      </c>
      <c r="J614">
        <v>15.34</v>
      </c>
    </row>
    <row r="615" spans="2:10" x14ac:dyDescent="0.25">
      <c r="B615">
        <v>0.66</v>
      </c>
      <c r="C615">
        <v>759.5</v>
      </c>
      <c r="D615">
        <v>318.5</v>
      </c>
      <c r="E615">
        <v>220.5</v>
      </c>
      <c r="F615">
        <v>3.5</v>
      </c>
      <c r="G615">
        <v>3</v>
      </c>
      <c r="H615">
        <v>0.4</v>
      </c>
      <c r="I615">
        <v>2</v>
      </c>
      <c r="J615">
        <v>15.29</v>
      </c>
    </row>
    <row r="616" spans="2:10" x14ac:dyDescent="0.25">
      <c r="B616">
        <v>0.66</v>
      </c>
      <c r="C616">
        <v>759.5</v>
      </c>
      <c r="D616">
        <v>318.5</v>
      </c>
      <c r="E616">
        <v>220.5</v>
      </c>
      <c r="F616">
        <v>3.5</v>
      </c>
      <c r="G616">
        <v>4</v>
      </c>
      <c r="H616">
        <v>0.4</v>
      </c>
      <c r="I616">
        <v>2</v>
      </c>
      <c r="J616">
        <v>15.09</v>
      </c>
    </row>
    <row r="617" spans="2:10" x14ac:dyDescent="0.25">
      <c r="B617">
        <v>0.66</v>
      </c>
      <c r="C617">
        <v>759.5</v>
      </c>
      <c r="D617">
        <v>318.5</v>
      </c>
      <c r="E617">
        <v>220.5</v>
      </c>
      <c r="F617">
        <v>3.5</v>
      </c>
      <c r="G617">
        <v>5</v>
      </c>
      <c r="H617">
        <v>0.4</v>
      </c>
      <c r="I617">
        <v>2</v>
      </c>
      <c r="J617">
        <v>15.3</v>
      </c>
    </row>
    <row r="618" spans="2:10" x14ac:dyDescent="0.25">
      <c r="B618">
        <v>0.64</v>
      </c>
      <c r="C618">
        <v>784</v>
      </c>
      <c r="D618">
        <v>343</v>
      </c>
      <c r="E618">
        <v>220.5</v>
      </c>
      <c r="F618">
        <v>3.5</v>
      </c>
      <c r="G618">
        <v>2</v>
      </c>
      <c r="H618">
        <v>0.4</v>
      </c>
      <c r="I618">
        <v>2</v>
      </c>
      <c r="J618">
        <v>19.2</v>
      </c>
    </row>
    <row r="619" spans="2:10" x14ac:dyDescent="0.25">
      <c r="B619">
        <v>0.64</v>
      </c>
      <c r="C619">
        <v>784</v>
      </c>
      <c r="D619">
        <v>343</v>
      </c>
      <c r="E619">
        <v>220.5</v>
      </c>
      <c r="F619">
        <v>3.5</v>
      </c>
      <c r="G619">
        <v>3</v>
      </c>
      <c r="H619">
        <v>0.4</v>
      </c>
      <c r="I619">
        <v>2</v>
      </c>
      <c r="J619">
        <v>18.88</v>
      </c>
    </row>
    <row r="620" spans="2:10" x14ac:dyDescent="0.25">
      <c r="B620">
        <v>0.64</v>
      </c>
      <c r="C620">
        <v>784</v>
      </c>
      <c r="D620">
        <v>343</v>
      </c>
      <c r="E620">
        <v>220.5</v>
      </c>
      <c r="F620">
        <v>3.5</v>
      </c>
      <c r="G620">
        <v>4</v>
      </c>
      <c r="H620">
        <v>0.4</v>
      </c>
      <c r="I620">
        <v>2</v>
      </c>
      <c r="J620">
        <v>18.899999999999999</v>
      </c>
    </row>
    <row r="621" spans="2:10" x14ac:dyDescent="0.25">
      <c r="B621">
        <v>0.64</v>
      </c>
      <c r="C621">
        <v>784</v>
      </c>
      <c r="D621">
        <v>343</v>
      </c>
      <c r="E621">
        <v>220.5</v>
      </c>
      <c r="F621">
        <v>3.5</v>
      </c>
      <c r="G621">
        <v>5</v>
      </c>
      <c r="H621">
        <v>0.4</v>
      </c>
      <c r="I621">
        <v>2</v>
      </c>
      <c r="J621">
        <v>19.12</v>
      </c>
    </row>
    <row r="622" spans="2:10" x14ac:dyDescent="0.25">
      <c r="B622">
        <v>0.62</v>
      </c>
      <c r="C622">
        <v>808.5</v>
      </c>
      <c r="D622">
        <v>367.5</v>
      </c>
      <c r="E622">
        <v>220.5</v>
      </c>
      <c r="F622">
        <v>3.5</v>
      </c>
      <c r="G622">
        <v>2</v>
      </c>
      <c r="H622">
        <v>0.4</v>
      </c>
      <c r="I622">
        <v>2</v>
      </c>
      <c r="J622">
        <v>16.760000000000002</v>
      </c>
    </row>
    <row r="623" spans="2:10" x14ac:dyDescent="0.25">
      <c r="B623">
        <v>0.62</v>
      </c>
      <c r="C623">
        <v>808.5</v>
      </c>
      <c r="D623">
        <v>367.5</v>
      </c>
      <c r="E623">
        <v>220.5</v>
      </c>
      <c r="F623">
        <v>3.5</v>
      </c>
      <c r="G623">
        <v>3</v>
      </c>
      <c r="H623">
        <v>0.4</v>
      </c>
      <c r="I623">
        <v>2</v>
      </c>
      <c r="J623">
        <v>17.23</v>
      </c>
    </row>
    <row r="624" spans="2:10" x14ac:dyDescent="0.25">
      <c r="B624">
        <v>0.62</v>
      </c>
      <c r="C624">
        <v>808.5</v>
      </c>
      <c r="D624">
        <v>367.5</v>
      </c>
      <c r="E624">
        <v>220.5</v>
      </c>
      <c r="F624">
        <v>3.5</v>
      </c>
      <c r="G624">
        <v>4</v>
      </c>
      <c r="H624">
        <v>0.4</v>
      </c>
      <c r="I624">
        <v>2</v>
      </c>
      <c r="J624">
        <v>17.260000000000002</v>
      </c>
    </row>
    <row r="625" spans="2:10" x14ac:dyDescent="0.25">
      <c r="B625">
        <v>0.62</v>
      </c>
      <c r="C625">
        <v>808.5</v>
      </c>
      <c r="D625">
        <v>367.5</v>
      </c>
      <c r="E625">
        <v>220.5</v>
      </c>
      <c r="F625">
        <v>3.5</v>
      </c>
      <c r="G625">
        <v>5</v>
      </c>
      <c r="H625">
        <v>0.4</v>
      </c>
      <c r="I625">
        <v>2</v>
      </c>
      <c r="J625">
        <v>17.149999999999999</v>
      </c>
    </row>
    <row r="626" spans="2:10" x14ac:dyDescent="0.25">
      <c r="B626">
        <v>0.98</v>
      </c>
      <c r="C626">
        <v>514.5</v>
      </c>
      <c r="D626">
        <v>294</v>
      </c>
      <c r="E626">
        <v>110.25</v>
      </c>
      <c r="F626">
        <v>7</v>
      </c>
      <c r="G626">
        <v>2</v>
      </c>
      <c r="H626">
        <v>0.4</v>
      </c>
      <c r="I626">
        <v>3</v>
      </c>
      <c r="J626">
        <v>32.82</v>
      </c>
    </row>
    <row r="627" spans="2:10" x14ac:dyDescent="0.25">
      <c r="B627">
        <v>0.98</v>
      </c>
      <c r="C627">
        <v>514.5</v>
      </c>
      <c r="D627">
        <v>294</v>
      </c>
      <c r="E627">
        <v>110.25</v>
      </c>
      <c r="F627">
        <v>7</v>
      </c>
      <c r="G627">
        <v>3</v>
      </c>
      <c r="H627">
        <v>0.4</v>
      </c>
      <c r="I627">
        <v>3</v>
      </c>
      <c r="J627">
        <v>32.69</v>
      </c>
    </row>
    <row r="628" spans="2:10" x14ac:dyDescent="0.25">
      <c r="B628">
        <v>0.98</v>
      </c>
      <c r="C628">
        <v>514.5</v>
      </c>
      <c r="D628">
        <v>294</v>
      </c>
      <c r="E628">
        <v>110.25</v>
      </c>
      <c r="F628">
        <v>7</v>
      </c>
      <c r="G628">
        <v>4</v>
      </c>
      <c r="H628">
        <v>0.4</v>
      </c>
      <c r="I628">
        <v>3</v>
      </c>
      <c r="J628">
        <v>32.229999999999997</v>
      </c>
    </row>
    <row r="629" spans="2:10" x14ac:dyDescent="0.25">
      <c r="B629">
        <v>0.98</v>
      </c>
      <c r="C629">
        <v>514.5</v>
      </c>
      <c r="D629">
        <v>294</v>
      </c>
      <c r="E629">
        <v>110.25</v>
      </c>
      <c r="F629">
        <v>7</v>
      </c>
      <c r="G629">
        <v>5</v>
      </c>
      <c r="H629">
        <v>0.4</v>
      </c>
      <c r="I629">
        <v>3</v>
      </c>
      <c r="J629">
        <v>32.75</v>
      </c>
    </row>
    <row r="630" spans="2:10" x14ac:dyDescent="0.25">
      <c r="B630">
        <v>0.9</v>
      </c>
      <c r="C630">
        <v>563.5</v>
      </c>
      <c r="D630">
        <v>318.5</v>
      </c>
      <c r="E630">
        <v>122.5</v>
      </c>
      <c r="F630">
        <v>7</v>
      </c>
      <c r="G630">
        <v>2</v>
      </c>
      <c r="H630">
        <v>0.4</v>
      </c>
      <c r="I630">
        <v>3</v>
      </c>
      <c r="J630">
        <v>34.24</v>
      </c>
    </row>
    <row r="631" spans="2:10" x14ac:dyDescent="0.25">
      <c r="B631">
        <v>0.9</v>
      </c>
      <c r="C631">
        <v>563.5</v>
      </c>
      <c r="D631">
        <v>318.5</v>
      </c>
      <c r="E631">
        <v>122.5</v>
      </c>
      <c r="F631">
        <v>7</v>
      </c>
      <c r="G631">
        <v>3</v>
      </c>
      <c r="H631">
        <v>0.4</v>
      </c>
      <c r="I631">
        <v>3</v>
      </c>
      <c r="J631">
        <v>34.950000000000003</v>
      </c>
    </row>
    <row r="632" spans="2:10" x14ac:dyDescent="0.25">
      <c r="B632">
        <v>0.9</v>
      </c>
      <c r="C632">
        <v>563.5</v>
      </c>
      <c r="D632">
        <v>318.5</v>
      </c>
      <c r="E632">
        <v>122.5</v>
      </c>
      <c r="F632">
        <v>7</v>
      </c>
      <c r="G632">
        <v>4</v>
      </c>
      <c r="H632">
        <v>0.4</v>
      </c>
      <c r="I632">
        <v>3</v>
      </c>
      <c r="J632">
        <v>35.049999999999997</v>
      </c>
    </row>
    <row r="633" spans="2:10" x14ac:dyDescent="0.25">
      <c r="B633">
        <v>0.9</v>
      </c>
      <c r="C633">
        <v>563.5</v>
      </c>
      <c r="D633">
        <v>318.5</v>
      </c>
      <c r="E633">
        <v>122.5</v>
      </c>
      <c r="F633">
        <v>7</v>
      </c>
      <c r="G633">
        <v>5</v>
      </c>
      <c r="H633">
        <v>0.4</v>
      </c>
      <c r="I633">
        <v>3</v>
      </c>
      <c r="J633">
        <v>34.29</v>
      </c>
    </row>
    <row r="634" spans="2:10" x14ac:dyDescent="0.25">
      <c r="B634">
        <v>0.86</v>
      </c>
      <c r="C634">
        <v>588</v>
      </c>
      <c r="D634">
        <v>294</v>
      </c>
      <c r="E634">
        <v>147</v>
      </c>
      <c r="F634">
        <v>7</v>
      </c>
      <c r="G634">
        <v>2</v>
      </c>
      <c r="H634">
        <v>0.4</v>
      </c>
      <c r="I634">
        <v>3</v>
      </c>
      <c r="J634">
        <v>31.28</v>
      </c>
    </row>
    <row r="635" spans="2:10" x14ac:dyDescent="0.25">
      <c r="B635">
        <v>0.86</v>
      </c>
      <c r="C635">
        <v>588</v>
      </c>
      <c r="D635">
        <v>294</v>
      </c>
      <c r="E635">
        <v>147</v>
      </c>
      <c r="F635">
        <v>7</v>
      </c>
      <c r="G635">
        <v>3</v>
      </c>
      <c r="H635">
        <v>0.4</v>
      </c>
      <c r="I635">
        <v>3</v>
      </c>
      <c r="J635">
        <v>32.119999999999997</v>
      </c>
    </row>
    <row r="636" spans="2:10" x14ac:dyDescent="0.25">
      <c r="B636">
        <v>0.86</v>
      </c>
      <c r="C636">
        <v>588</v>
      </c>
      <c r="D636">
        <v>294</v>
      </c>
      <c r="E636">
        <v>147</v>
      </c>
      <c r="F636">
        <v>7</v>
      </c>
      <c r="G636">
        <v>4</v>
      </c>
      <c r="H636">
        <v>0.4</v>
      </c>
      <c r="I636">
        <v>3</v>
      </c>
      <c r="J636">
        <v>32.049999999999997</v>
      </c>
    </row>
    <row r="637" spans="2:10" x14ac:dyDescent="0.25">
      <c r="B637">
        <v>0.86</v>
      </c>
      <c r="C637">
        <v>588</v>
      </c>
      <c r="D637">
        <v>294</v>
      </c>
      <c r="E637">
        <v>147</v>
      </c>
      <c r="F637">
        <v>7</v>
      </c>
      <c r="G637">
        <v>5</v>
      </c>
      <c r="H637">
        <v>0.4</v>
      </c>
      <c r="I637">
        <v>3</v>
      </c>
      <c r="J637">
        <v>31.84</v>
      </c>
    </row>
    <row r="638" spans="2:10" x14ac:dyDescent="0.25">
      <c r="B638">
        <v>0.82</v>
      </c>
      <c r="C638">
        <v>612.5</v>
      </c>
      <c r="D638">
        <v>318.5</v>
      </c>
      <c r="E638">
        <v>147</v>
      </c>
      <c r="F638">
        <v>7</v>
      </c>
      <c r="G638">
        <v>2</v>
      </c>
      <c r="H638">
        <v>0.4</v>
      </c>
      <c r="I638">
        <v>3</v>
      </c>
      <c r="J638">
        <v>28.67</v>
      </c>
    </row>
    <row r="639" spans="2:10" x14ac:dyDescent="0.25">
      <c r="B639">
        <v>0.82</v>
      </c>
      <c r="C639">
        <v>612.5</v>
      </c>
      <c r="D639">
        <v>318.5</v>
      </c>
      <c r="E639">
        <v>147</v>
      </c>
      <c r="F639">
        <v>7</v>
      </c>
      <c r="G639">
        <v>3</v>
      </c>
      <c r="H639">
        <v>0.4</v>
      </c>
      <c r="I639">
        <v>3</v>
      </c>
      <c r="J639">
        <v>29.67</v>
      </c>
    </row>
    <row r="640" spans="2:10" x14ac:dyDescent="0.25">
      <c r="B640">
        <v>0.82</v>
      </c>
      <c r="C640">
        <v>612.5</v>
      </c>
      <c r="D640">
        <v>318.5</v>
      </c>
      <c r="E640">
        <v>147</v>
      </c>
      <c r="F640">
        <v>7</v>
      </c>
      <c r="G640">
        <v>4</v>
      </c>
      <c r="H640">
        <v>0.4</v>
      </c>
      <c r="I640">
        <v>3</v>
      </c>
      <c r="J640">
        <v>29.47</v>
      </c>
    </row>
    <row r="641" spans="2:10" x14ac:dyDescent="0.25">
      <c r="B641">
        <v>0.82</v>
      </c>
      <c r="C641">
        <v>612.5</v>
      </c>
      <c r="D641">
        <v>318.5</v>
      </c>
      <c r="E641">
        <v>147</v>
      </c>
      <c r="F641">
        <v>7</v>
      </c>
      <c r="G641">
        <v>5</v>
      </c>
      <c r="H641">
        <v>0.4</v>
      </c>
      <c r="I641">
        <v>3</v>
      </c>
      <c r="J641">
        <v>28.91</v>
      </c>
    </row>
    <row r="642" spans="2:10" x14ac:dyDescent="0.25">
      <c r="B642">
        <v>0.79</v>
      </c>
      <c r="C642">
        <v>637</v>
      </c>
      <c r="D642">
        <v>343</v>
      </c>
      <c r="E642">
        <v>147</v>
      </c>
      <c r="F642">
        <v>7</v>
      </c>
      <c r="G642">
        <v>2</v>
      </c>
      <c r="H642">
        <v>0.4</v>
      </c>
      <c r="I642">
        <v>3</v>
      </c>
      <c r="J642">
        <v>41.26</v>
      </c>
    </row>
    <row r="643" spans="2:10" x14ac:dyDescent="0.25">
      <c r="B643">
        <v>0.79</v>
      </c>
      <c r="C643">
        <v>637</v>
      </c>
      <c r="D643">
        <v>343</v>
      </c>
      <c r="E643">
        <v>147</v>
      </c>
      <c r="F643">
        <v>7</v>
      </c>
      <c r="G643">
        <v>3</v>
      </c>
      <c r="H643">
        <v>0.4</v>
      </c>
      <c r="I643">
        <v>3</v>
      </c>
      <c r="J643">
        <v>41.3</v>
      </c>
    </row>
    <row r="644" spans="2:10" x14ac:dyDescent="0.25">
      <c r="B644">
        <v>0.79</v>
      </c>
      <c r="C644">
        <v>637</v>
      </c>
      <c r="D644">
        <v>343</v>
      </c>
      <c r="E644">
        <v>147</v>
      </c>
      <c r="F644">
        <v>7</v>
      </c>
      <c r="G644">
        <v>4</v>
      </c>
      <c r="H644">
        <v>0.4</v>
      </c>
      <c r="I644">
        <v>3</v>
      </c>
      <c r="J644">
        <v>42.49</v>
      </c>
    </row>
    <row r="645" spans="2:10" x14ac:dyDescent="0.25">
      <c r="B645">
        <v>0.79</v>
      </c>
      <c r="C645">
        <v>637</v>
      </c>
      <c r="D645">
        <v>343</v>
      </c>
      <c r="E645">
        <v>147</v>
      </c>
      <c r="F645">
        <v>7</v>
      </c>
      <c r="G645">
        <v>5</v>
      </c>
      <c r="H645">
        <v>0.4</v>
      </c>
      <c r="I645">
        <v>3</v>
      </c>
      <c r="J645">
        <v>42.08</v>
      </c>
    </row>
    <row r="646" spans="2:10" x14ac:dyDescent="0.25">
      <c r="B646">
        <v>0.76</v>
      </c>
      <c r="C646">
        <v>661.5</v>
      </c>
      <c r="D646">
        <v>416.5</v>
      </c>
      <c r="E646">
        <v>122.5</v>
      </c>
      <c r="F646">
        <v>7</v>
      </c>
      <c r="G646">
        <v>2</v>
      </c>
      <c r="H646">
        <v>0.4</v>
      </c>
      <c r="I646">
        <v>3</v>
      </c>
      <c r="J646">
        <v>39.32</v>
      </c>
    </row>
    <row r="647" spans="2:10" x14ac:dyDescent="0.25">
      <c r="B647">
        <v>0.76</v>
      </c>
      <c r="C647">
        <v>661.5</v>
      </c>
      <c r="D647">
        <v>416.5</v>
      </c>
      <c r="E647">
        <v>122.5</v>
      </c>
      <c r="F647">
        <v>7</v>
      </c>
      <c r="G647">
        <v>3</v>
      </c>
      <c r="H647">
        <v>0.4</v>
      </c>
      <c r="I647">
        <v>3</v>
      </c>
      <c r="J647">
        <v>39.840000000000003</v>
      </c>
    </row>
    <row r="648" spans="2:10" x14ac:dyDescent="0.25">
      <c r="B648">
        <v>0.76</v>
      </c>
      <c r="C648">
        <v>661.5</v>
      </c>
      <c r="D648">
        <v>416.5</v>
      </c>
      <c r="E648">
        <v>122.5</v>
      </c>
      <c r="F648">
        <v>7</v>
      </c>
      <c r="G648">
        <v>4</v>
      </c>
      <c r="H648">
        <v>0.4</v>
      </c>
      <c r="I648">
        <v>3</v>
      </c>
      <c r="J648">
        <v>38.89</v>
      </c>
    </row>
    <row r="649" spans="2:10" x14ac:dyDescent="0.25">
      <c r="B649">
        <v>0.76</v>
      </c>
      <c r="C649">
        <v>661.5</v>
      </c>
      <c r="D649">
        <v>416.5</v>
      </c>
      <c r="E649">
        <v>122.5</v>
      </c>
      <c r="F649">
        <v>7</v>
      </c>
      <c r="G649">
        <v>5</v>
      </c>
      <c r="H649">
        <v>0.4</v>
      </c>
      <c r="I649">
        <v>3</v>
      </c>
      <c r="J649">
        <v>39.68</v>
      </c>
    </row>
    <row r="650" spans="2:10" x14ac:dyDescent="0.25">
      <c r="B650">
        <v>0.74</v>
      </c>
      <c r="C650">
        <v>686</v>
      </c>
      <c r="D650">
        <v>245</v>
      </c>
      <c r="E650">
        <v>220.5</v>
      </c>
      <c r="F650">
        <v>3.5</v>
      </c>
      <c r="G650">
        <v>2</v>
      </c>
      <c r="H650">
        <v>0.4</v>
      </c>
      <c r="I650">
        <v>3</v>
      </c>
      <c r="J650">
        <v>13.97</v>
      </c>
    </row>
    <row r="651" spans="2:10" x14ac:dyDescent="0.25">
      <c r="B651">
        <v>0.74</v>
      </c>
      <c r="C651">
        <v>686</v>
      </c>
      <c r="D651">
        <v>245</v>
      </c>
      <c r="E651">
        <v>220.5</v>
      </c>
      <c r="F651">
        <v>3.5</v>
      </c>
      <c r="G651">
        <v>3</v>
      </c>
      <c r="H651">
        <v>0.4</v>
      </c>
      <c r="I651">
        <v>3</v>
      </c>
      <c r="J651">
        <v>14.22</v>
      </c>
    </row>
    <row r="652" spans="2:10" x14ac:dyDescent="0.25">
      <c r="B652">
        <v>0.74</v>
      </c>
      <c r="C652">
        <v>686</v>
      </c>
      <c r="D652">
        <v>245</v>
      </c>
      <c r="E652">
        <v>220.5</v>
      </c>
      <c r="F652">
        <v>3.5</v>
      </c>
      <c r="G652">
        <v>4</v>
      </c>
      <c r="H652">
        <v>0.4</v>
      </c>
      <c r="I652">
        <v>3</v>
      </c>
      <c r="J652">
        <v>14.1</v>
      </c>
    </row>
    <row r="653" spans="2:10" x14ac:dyDescent="0.25">
      <c r="B653">
        <v>0.74</v>
      </c>
      <c r="C653">
        <v>686</v>
      </c>
      <c r="D653">
        <v>245</v>
      </c>
      <c r="E653">
        <v>220.5</v>
      </c>
      <c r="F653">
        <v>3.5</v>
      </c>
      <c r="G653">
        <v>5</v>
      </c>
      <c r="H653">
        <v>0.4</v>
      </c>
      <c r="I653">
        <v>3</v>
      </c>
      <c r="J653">
        <v>13.78</v>
      </c>
    </row>
    <row r="654" spans="2:10" x14ac:dyDescent="0.25">
      <c r="B654">
        <v>0.71</v>
      </c>
      <c r="C654">
        <v>710.5</v>
      </c>
      <c r="D654">
        <v>269.5</v>
      </c>
      <c r="E654">
        <v>220.5</v>
      </c>
      <c r="F654">
        <v>3.5</v>
      </c>
      <c r="G654">
        <v>2</v>
      </c>
      <c r="H654">
        <v>0.4</v>
      </c>
      <c r="I654">
        <v>3</v>
      </c>
      <c r="J654">
        <v>14.07</v>
      </c>
    </row>
    <row r="655" spans="2:10" x14ac:dyDescent="0.25">
      <c r="B655">
        <v>0.71</v>
      </c>
      <c r="C655">
        <v>710.5</v>
      </c>
      <c r="D655">
        <v>269.5</v>
      </c>
      <c r="E655">
        <v>220.5</v>
      </c>
      <c r="F655">
        <v>3.5</v>
      </c>
      <c r="G655">
        <v>3</v>
      </c>
      <c r="H655">
        <v>0.4</v>
      </c>
      <c r="I655">
        <v>3</v>
      </c>
      <c r="J655">
        <v>14.03</v>
      </c>
    </row>
    <row r="656" spans="2:10" x14ac:dyDescent="0.25">
      <c r="B656">
        <v>0.71</v>
      </c>
      <c r="C656">
        <v>710.5</v>
      </c>
      <c r="D656">
        <v>269.5</v>
      </c>
      <c r="E656">
        <v>220.5</v>
      </c>
      <c r="F656">
        <v>3.5</v>
      </c>
      <c r="G656">
        <v>4</v>
      </c>
      <c r="H656">
        <v>0.4</v>
      </c>
      <c r="I656">
        <v>3</v>
      </c>
      <c r="J656">
        <v>13.94</v>
      </c>
    </row>
    <row r="657" spans="2:10" x14ac:dyDescent="0.25">
      <c r="B657">
        <v>0.71</v>
      </c>
      <c r="C657">
        <v>710.5</v>
      </c>
      <c r="D657">
        <v>269.5</v>
      </c>
      <c r="E657">
        <v>220.5</v>
      </c>
      <c r="F657">
        <v>3.5</v>
      </c>
      <c r="G657">
        <v>5</v>
      </c>
      <c r="H657">
        <v>0.4</v>
      </c>
      <c r="I657">
        <v>3</v>
      </c>
      <c r="J657">
        <v>13.86</v>
      </c>
    </row>
    <row r="658" spans="2:10" x14ac:dyDescent="0.25">
      <c r="B658">
        <v>0.69</v>
      </c>
      <c r="C658">
        <v>735</v>
      </c>
      <c r="D658">
        <v>294</v>
      </c>
      <c r="E658">
        <v>220.5</v>
      </c>
      <c r="F658">
        <v>3.5</v>
      </c>
      <c r="G658">
        <v>2</v>
      </c>
      <c r="H658">
        <v>0.4</v>
      </c>
      <c r="I658">
        <v>3</v>
      </c>
      <c r="J658">
        <v>14.32</v>
      </c>
    </row>
    <row r="659" spans="2:10" x14ac:dyDescent="0.25">
      <c r="B659">
        <v>0.69</v>
      </c>
      <c r="C659">
        <v>735</v>
      </c>
      <c r="D659">
        <v>294</v>
      </c>
      <c r="E659">
        <v>220.5</v>
      </c>
      <c r="F659">
        <v>3.5</v>
      </c>
      <c r="G659">
        <v>3</v>
      </c>
      <c r="H659">
        <v>0.4</v>
      </c>
      <c r="I659">
        <v>3</v>
      </c>
      <c r="J659">
        <v>14.56</v>
      </c>
    </row>
    <row r="660" spans="2:10" x14ac:dyDescent="0.25">
      <c r="B660">
        <v>0.69</v>
      </c>
      <c r="C660">
        <v>735</v>
      </c>
      <c r="D660">
        <v>294</v>
      </c>
      <c r="E660">
        <v>220.5</v>
      </c>
      <c r="F660">
        <v>3.5</v>
      </c>
      <c r="G660">
        <v>4</v>
      </c>
      <c r="H660">
        <v>0.4</v>
      </c>
      <c r="I660">
        <v>3</v>
      </c>
      <c r="J660">
        <v>14.33</v>
      </c>
    </row>
    <row r="661" spans="2:10" x14ac:dyDescent="0.25">
      <c r="B661">
        <v>0.69</v>
      </c>
      <c r="C661">
        <v>735</v>
      </c>
      <c r="D661">
        <v>294</v>
      </c>
      <c r="E661">
        <v>220.5</v>
      </c>
      <c r="F661">
        <v>3.5</v>
      </c>
      <c r="G661">
        <v>5</v>
      </c>
      <c r="H661">
        <v>0.4</v>
      </c>
      <c r="I661">
        <v>3</v>
      </c>
      <c r="J661">
        <v>14.08</v>
      </c>
    </row>
    <row r="662" spans="2:10" x14ac:dyDescent="0.25">
      <c r="B662">
        <v>0.66</v>
      </c>
      <c r="C662">
        <v>759.5</v>
      </c>
      <c r="D662">
        <v>318.5</v>
      </c>
      <c r="E662">
        <v>220.5</v>
      </c>
      <c r="F662">
        <v>3.5</v>
      </c>
      <c r="G662">
        <v>2</v>
      </c>
      <c r="H662">
        <v>0.4</v>
      </c>
      <c r="I662">
        <v>3</v>
      </c>
      <c r="J662">
        <v>15.16</v>
      </c>
    </row>
    <row r="663" spans="2:10" x14ac:dyDescent="0.25">
      <c r="B663">
        <v>0.66</v>
      </c>
      <c r="C663">
        <v>759.5</v>
      </c>
      <c r="D663">
        <v>318.5</v>
      </c>
      <c r="E663">
        <v>220.5</v>
      </c>
      <c r="F663">
        <v>3.5</v>
      </c>
      <c r="G663">
        <v>3</v>
      </c>
      <c r="H663">
        <v>0.4</v>
      </c>
      <c r="I663">
        <v>3</v>
      </c>
      <c r="J663">
        <v>15.18</v>
      </c>
    </row>
    <row r="664" spans="2:10" x14ac:dyDescent="0.25">
      <c r="B664">
        <v>0.66</v>
      </c>
      <c r="C664">
        <v>759.5</v>
      </c>
      <c r="D664">
        <v>318.5</v>
      </c>
      <c r="E664">
        <v>220.5</v>
      </c>
      <c r="F664">
        <v>3.5</v>
      </c>
      <c r="G664">
        <v>4</v>
      </c>
      <c r="H664">
        <v>0.4</v>
      </c>
      <c r="I664">
        <v>3</v>
      </c>
      <c r="J664">
        <v>14.72</v>
      </c>
    </row>
    <row r="665" spans="2:10" x14ac:dyDescent="0.25">
      <c r="B665">
        <v>0.66</v>
      </c>
      <c r="C665">
        <v>759.5</v>
      </c>
      <c r="D665">
        <v>318.5</v>
      </c>
      <c r="E665">
        <v>220.5</v>
      </c>
      <c r="F665">
        <v>3.5</v>
      </c>
      <c r="G665">
        <v>5</v>
      </c>
      <c r="H665">
        <v>0.4</v>
      </c>
      <c r="I665">
        <v>3</v>
      </c>
      <c r="J665">
        <v>14.9</v>
      </c>
    </row>
    <row r="666" spans="2:10" x14ac:dyDescent="0.25">
      <c r="B666">
        <v>0.64</v>
      </c>
      <c r="C666">
        <v>784</v>
      </c>
      <c r="D666">
        <v>343</v>
      </c>
      <c r="E666">
        <v>220.5</v>
      </c>
      <c r="F666">
        <v>3.5</v>
      </c>
      <c r="G666">
        <v>2</v>
      </c>
      <c r="H666">
        <v>0.4</v>
      </c>
      <c r="I666">
        <v>3</v>
      </c>
      <c r="J666">
        <v>18.48</v>
      </c>
    </row>
    <row r="667" spans="2:10" x14ac:dyDescent="0.25">
      <c r="B667">
        <v>0.64</v>
      </c>
      <c r="C667">
        <v>784</v>
      </c>
      <c r="D667">
        <v>343</v>
      </c>
      <c r="E667">
        <v>220.5</v>
      </c>
      <c r="F667">
        <v>3.5</v>
      </c>
      <c r="G667">
        <v>3</v>
      </c>
      <c r="H667">
        <v>0.4</v>
      </c>
      <c r="I667">
        <v>3</v>
      </c>
      <c r="J667">
        <v>18.71</v>
      </c>
    </row>
    <row r="668" spans="2:10" x14ac:dyDescent="0.25">
      <c r="B668">
        <v>0.64</v>
      </c>
      <c r="C668">
        <v>784</v>
      </c>
      <c r="D668">
        <v>343</v>
      </c>
      <c r="E668">
        <v>220.5</v>
      </c>
      <c r="F668">
        <v>3.5</v>
      </c>
      <c r="G668">
        <v>4</v>
      </c>
      <c r="H668">
        <v>0.4</v>
      </c>
      <c r="I668">
        <v>3</v>
      </c>
      <c r="J668">
        <v>18.48</v>
      </c>
    </row>
    <row r="669" spans="2:10" x14ac:dyDescent="0.25">
      <c r="B669">
        <v>0.64</v>
      </c>
      <c r="C669">
        <v>784</v>
      </c>
      <c r="D669">
        <v>343</v>
      </c>
      <c r="E669">
        <v>220.5</v>
      </c>
      <c r="F669">
        <v>3.5</v>
      </c>
      <c r="G669">
        <v>5</v>
      </c>
      <c r="H669">
        <v>0.4</v>
      </c>
      <c r="I669">
        <v>3</v>
      </c>
      <c r="J669">
        <v>18.46</v>
      </c>
    </row>
    <row r="670" spans="2:10" x14ac:dyDescent="0.25">
      <c r="B670">
        <v>0.62</v>
      </c>
      <c r="C670">
        <v>808.5</v>
      </c>
      <c r="D670">
        <v>367.5</v>
      </c>
      <c r="E670">
        <v>220.5</v>
      </c>
      <c r="F670">
        <v>3.5</v>
      </c>
      <c r="G670">
        <v>2</v>
      </c>
      <c r="H670">
        <v>0.4</v>
      </c>
      <c r="I670">
        <v>3</v>
      </c>
      <c r="J670">
        <v>16.47</v>
      </c>
    </row>
    <row r="671" spans="2:10" x14ac:dyDescent="0.25">
      <c r="B671">
        <v>0.62</v>
      </c>
      <c r="C671">
        <v>808.5</v>
      </c>
      <c r="D671">
        <v>367.5</v>
      </c>
      <c r="E671">
        <v>220.5</v>
      </c>
      <c r="F671">
        <v>3.5</v>
      </c>
      <c r="G671">
        <v>3</v>
      </c>
      <c r="H671">
        <v>0.4</v>
      </c>
      <c r="I671">
        <v>3</v>
      </c>
      <c r="J671">
        <v>16.350000000000001</v>
      </c>
    </row>
    <row r="672" spans="2:10" x14ac:dyDescent="0.25">
      <c r="B672">
        <v>0.62</v>
      </c>
      <c r="C672">
        <v>808.5</v>
      </c>
      <c r="D672">
        <v>367.5</v>
      </c>
      <c r="E672">
        <v>220.5</v>
      </c>
      <c r="F672">
        <v>3.5</v>
      </c>
      <c r="G672">
        <v>4</v>
      </c>
      <c r="H672">
        <v>0.4</v>
      </c>
      <c r="I672">
        <v>3</v>
      </c>
      <c r="J672">
        <v>16.55</v>
      </c>
    </row>
    <row r="673" spans="2:10" x14ac:dyDescent="0.25">
      <c r="B673">
        <v>0.62</v>
      </c>
      <c r="C673">
        <v>808.5</v>
      </c>
      <c r="D673">
        <v>367.5</v>
      </c>
      <c r="E673">
        <v>220.5</v>
      </c>
      <c r="F673">
        <v>3.5</v>
      </c>
      <c r="G673">
        <v>5</v>
      </c>
      <c r="H673">
        <v>0.4</v>
      </c>
      <c r="I673">
        <v>3</v>
      </c>
      <c r="J673">
        <v>16.739999999999998</v>
      </c>
    </row>
    <row r="674" spans="2:10" x14ac:dyDescent="0.25">
      <c r="B674">
        <v>0.98</v>
      </c>
      <c r="C674">
        <v>514.5</v>
      </c>
      <c r="D674">
        <v>294</v>
      </c>
      <c r="E674">
        <v>110.25</v>
      </c>
      <c r="F674">
        <v>7</v>
      </c>
      <c r="G674">
        <v>2</v>
      </c>
      <c r="H674">
        <v>0.4</v>
      </c>
      <c r="I674">
        <v>4</v>
      </c>
      <c r="J674">
        <v>32.85</v>
      </c>
    </row>
    <row r="675" spans="2:10" x14ac:dyDescent="0.25">
      <c r="B675">
        <v>0.98</v>
      </c>
      <c r="C675">
        <v>514.5</v>
      </c>
      <c r="D675">
        <v>294</v>
      </c>
      <c r="E675">
        <v>110.25</v>
      </c>
      <c r="F675">
        <v>7</v>
      </c>
      <c r="G675">
        <v>3</v>
      </c>
      <c r="H675">
        <v>0.4</v>
      </c>
      <c r="I675">
        <v>4</v>
      </c>
      <c r="J675">
        <v>32.67</v>
      </c>
    </row>
    <row r="676" spans="2:10" x14ac:dyDescent="0.25">
      <c r="B676">
        <v>0.98</v>
      </c>
      <c r="C676">
        <v>514.5</v>
      </c>
      <c r="D676">
        <v>294</v>
      </c>
      <c r="E676">
        <v>110.25</v>
      </c>
      <c r="F676">
        <v>7</v>
      </c>
      <c r="G676">
        <v>4</v>
      </c>
      <c r="H676">
        <v>0.4</v>
      </c>
      <c r="I676">
        <v>4</v>
      </c>
      <c r="J676">
        <v>32.21</v>
      </c>
    </row>
    <row r="677" spans="2:10" x14ac:dyDescent="0.25">
      <c r="B677">
        <v>0.98</v>
      </c>
      <c r="C677">
        <v>514.5</v>
      </c>
      <c r="D677">
        <v>294</v>
      </c>
      <c r="E677">
        <v>110.25</v>
      </c>
      <c r="F677">
        <v>7</v>
      </c>
      <c r="G677">
        <v>5</v>
      </c>
      <c r="H677">
        <v>0.4</v>
      </c>
      <c r="I677">
        <v>4</v>
      </c>
      <c r="J677">
        <v>32.74</v>
      </c>
    </row>
    <row r="678" spans="2:10" x14ac:dyDescent="0.25">
      <c r="B678">
        <v>0.9</v>
      </c>
      <c r="C678">
        <v>563.5</v>
      </c>
      <c r="D678">
        <v>318.5</v>
      </c>
      <c r="E678">
        <v>122.5</v>
      </c>
      <c r="F678">
        <v>7</v>
      </c>
      <c r="G678">
        <v>2</v>
      </c>
      <c r="H678">
        <v>0.4</v>
      </c>
      <c r="I678">
        <v>4</v>
      </c>
      <c r="J678">
        <v>36.450000000000003</v>
      </c>
    </row>
    <row r="679" spans="2:10" x14ac:dyDescent="0.25">
      <c r="B679">
        <v>0.9</v>
      </c>
      <c r="C679">
        <v>563.5</v>
      </c>
      <c r="D679">
        <v>318.5</v>
      </c>
      <c r="E679">
        <v>122.5</v>
      </c>
      <c r="F679">
        <v>7</v>
      </c>
      <c r="G679">
        <v>3</v>
      </c>
      <c r="H679">
        <v>0.4</v>
      </c>
      <c r="I679">
        <v>4</v>
      </c>
      <c r="J679">
        <v>35.729999999999997</v>
      </c>
    </row>
    <row r="680" spans="2:10" x14ac:dyDescent="0.25">
      <c r="B680">
        <v>0.9</v>
      </c>
      <c r="C680">
        <v>563.5</v>
      </c>
      <c r="D680">
        <v>318.5</v>
      </c>
      <c r="E680">
        <v>122.5</v>
      </c>
      <c r="F680">
        <v>7</v>
      </c>
      <c r="G680">
        <v>4</v>
      </c>
      <c r="H680">
        <v>0.4</v>
      </c>
      <c r="I680">
        <v>4</v>
      </c>
      <c r="J680">
        <v>35.4</v>
      </c>
    </row>
    <row r="681" spans="2:10" x14ac:dyDescent="0.25">
      <c r="B681">
        <v>0.9</v>
      </c>
      <c r="C681">
        <v>563.5</v>
      </c>
      <c r="D681">
        <v>318.5</v>
      </c>
      <c r="E681">
        <v>122.5</v>
      </c>
      <c r="F681">
        <v>7</v>
      </c>
      <c r="G681">
        <v>5</v>
      </c>
      <c r="H681">
        <v>0.4</v>
      </c>
      <c r="I681">
        <v>4</v>
      </c>
      <c r="J681">
        <v>36.57</v>
      </c>
    </row>
    <row r="682" spans="2:10" x14ac:dyDescent="0.25">
      <c r="B682">
        <v>0.86</v>
      </c>
      <c r="C682">
        <v>588</v>
      </c>
      <c r="D682">
        <v>294</v>
      </c>
      <c r="E682">
        <v>147</v>
      </c>
      <c r="F682">
        <v>7</v>
      </c>
      <c r="G682">
        <v>2</v>
      </c>
      <c r="H682">
        <v>0.4</v>
      </c>
      <c r="I682">
        <v>4</v>
      </c>
      <c r="J682">
        <v>32.380000000000003</v>
      </c>
    </row>
    <row r="683" spans="2:10" x14ac:dyDescent="0.25">
      <c r="B683">
        <v>0.86</v>
      </c>
      <c r="C683">
        <v>588</v>
      </c>
      <c r="D683">
        <v>294</v>
      </c>
      <c r="E683">
        <v>147</v>
      </c>
      <c r="F683">
        <v>7</v>
      </c>
      <c r="G683">
        <v>3</v>
      </c>
      <c r="H683">
        <v>0.4</v>
      </c>
      <c r="I683">
        <v>4</v>
      </c>
      <c r="J683">
        <v>31.66</v>
      </c>
    </row>
    <row r="684" spans="2:10" x14ac:dyDescent="0.25">
      <c r="B684">
        <v>0.86</v>
      </c>
      <c r="C684">
        <v>588</v>
      </c>
      <c r="D684">
        <v>294</v>
      </c>
      <c r="E684">
        <v>147</v>
      </c>
      <c r="F684">
        <v>7</v>
      </c>
      <c r="G684">
        <v>4</v>
      </c>
      <c r="H684">
        <v>0.4</v>
      </c>
      <c r="I684">
        <v>4</v>
      </c>
      <c r="J684">
        <v>32.15</v>
      </c>
    </row>
    <row r="685" spans="2:10" x14ac:dyDescent="0.25">
      <c r="B685">
        <v>0.86</v>
      </c>
      <c r="C685">
        <v>588</v>
      </c>
      <c r="D685">
        <v>294</v>
      </c>
      <c r="E685">
        <v>147</v>
      </c>
      <c r="F685">
        <v>7</v>
      </c>
      <c r="G685">
        <v>5</v>
      </c>
      <c r="H685">
        <v>0.4</v>
      </c>
      <c r="I685">
        <v>4</v>
      </c>
      <c r="J685">
        <v>32.75</v>
      </c>
    </row>
    <row r="686" spans="2:10" x14ac:dyDescent="0.25">
      <c r="B686">
        <v>0.82</v>
      </c>
      <c r="C686">
        <v>612.5</v>
      </c>
      <c r="D686">
        <v>318.5</v>
      </c>
      <c r="E686">
        <v>147</v>
      </c>
      <c r="F686">
        <v>7</v>
      </c>
      <c r="G686">
        <v>2</v>
      </c>
      <c r="H686">
        <v>0.4</v>
      </c>
      <c r="I686">
        <v>4</v>
      </c>
      <c r="J686">
        <v>28.93</v>
      </c>
    </row>
    <row r="687" spans="2:10" x14ac:dyDescent="0.25">
      <c r="B687">
        <v>0.82</v>
      </c>
      <c r="C687">
        <v>612.5</v>
      </c>
      <c r="D687">
        <v>318.5</v>
      </c>
      <c r="E687">
        <v>147</v>
      </c>
      <c r="F687">
        <v>7</v>
      </c>
      <c r="G687">
        <v>3</v>
      </c>
      <c r="H687">
        <v>0.4</v>
      </c>
      <c r="I687">
        <v>4</v>
      </c>
      <c r="J687">
        <v>28.05</v>
      </c>
    </row>
    <row r="688" spans="2:10" x14ac:dyDescent="0.25">
      <c r="B688">
        <v>0.82</v>
      </c>
      <c r="C688">
        <v>612.5</v>
      </c>
      <c r="D688">
        <v>318.5</v>
      </c>
      <c r="E688">
        <v>147</v>
      </c>
      <c r="F688">
        <v>7</v>
      </c>
      <c r="G688">
        <v>4</v>
      </c>
      <c r="H688">
        <v>0.4</v>
      </c>
      <c r="I688">
        <v>4</v>
      </c>
      <c r="J688">
        <v>28.64</v>
      </c>
    </row>
    <row r="689" spans="2:10" x14ac:dyDescent="0.25">
      <c r="B689">
        <v>0.82</v>
      </c>
      <c r="C689">
        <v>612.5</v>
      </c>
      <c r="D689">
        <v>318.5</v>
      </c>
      <c r="E689">
        <v>147</v>
      </c>
      <c r="F689">
        <v>7</v>
      </c>
      <c r="G689">
        <v>5</v>
      </c>
      <c r="H689">
        <v>0.4</v>
      </c>
      <c r="I689">
        <v>4</v>
      </c>
      <c r="J689">
        <v>29.52</v>
      </c>
    </row>
    <row r="690" spans="2:10" x14ac:dyDescent="0.25">
      <c r="B690">
        <v>0.79</v>
      </c>
      <c r="C690">
        <v>637</v>
      </c>
      <c r="D690">
        <v>343</v>
      </c>
      <c r="E690">
        <v>147</v>
      </c>
      <c r="F690">
        <v>7</v>
      </c>
      <c r="G690">
        <v>2</v>
      </c>
      <c r="H690">
        <v>0.4</v>
      </c>
      <c r="I690">
        <v>4</v>
      </c>
      <c r="J690">
        <v>42.77</v>
      </c>
    </row>
    <row r="691" spans="2:10" x14ac:dyDescent="0.25">
      <c r="B691">
        <v>0.79</v>
      </c>
      <c r="C691">
        <v>637</v>
      </c>
      <c r="D691">
        <v>343</v>
      </c>
      <c r="E691">
        <v>147</v>
      </c>
      <c r="F691">
        <v>7</v>
      </c>
      <c r="G691">
        <v>3</v>
      </c>
      <c r="H691">
        <v>0.4</v>
      </c>
      <c r="I691">
        <v>4</v>
      </c>
      <c r="J691">
        <v>41.73</v>
      </c>
    </row>
    <row r="692" spans="2:10" x14ac:dyDescent="0.25">
      <c r="B692">
        <v>0.79</v>
      </c>
      <c r="C692">
        <v>637</v>
      </c>
      <c r="D692">
        <v>343</v>
      </c>
      <c r="E692">
        <v>147</v>
      </c>
      <c r="F692">
        <v>7</v>
      </c>
      <c r="G692">
        <v>4</v>
      </c>
      <c r="H692">
        <v>0.4</v>
      </c>
      <c r="I692">
        <v>4</v>
      </c>
      <c r="J692">
        <v>41.32</v>
      </c>
    </row>
    <row r="693" spans="2:10" x14ac:dyDescent="0.25">
      <c r="B693">
        <v>0.79</v>
      </c>
      <c r="C693">
        <v>637</v>
      </c>
      <c r="D693">
        <v>343</v>
      </c>
      <c r="E693">
        <v>147</v>
      </c>
      <c r="F693">
        <v>7</v>
      </c>
      <c r="G693">
        <v>5</v>
      </c>
      <c r="H693">
        <v>0.4</v>
      </c>
      <c r="I693">
        <v>4</v>
      </c>
      <c r="J693">
        <v>42.96</v>
      </c>
    </row>
    <row r="694" spans="2:10" x14ac:dyDescent="0.25">
      <c r="B694">
        <v>0.76</v>
      </c>
      <c r="C694">
        <v>661.5</v>
      </c>
      <c r="D694">
        <v>416.5</v>
      </c>
      <c r="E694">
        <v>122.5</v>
      </c>
      <c r="F694">
        <v>7</v>
      </c>
      <c r="G694">
        <v>2</v>
      </c>
      <c r="H694">
        <v>0.4</v>
      </c>
      <c r="I694">
        <v>4</v>
      </c>
      <c r="J694">
        <v>40.68</v>
      </c>
    </row>
    <row r="695" spans="2:10" x14ac:dyDescent="0.25">
      <c r="B695">
        <v>0.76</v>
      </c>
      <c r="C695">
        <v>661.5</v>
      </c>
      <c r="D695">
        <v>416.5</v>
      </c>
      <c r="E695">
        <v>122.5</v>
      </c>
      <c r="F695">
        <v>7</v>
      </c>
      <c r="G695">
        <v>3</v>
      </c>
      <c r="H695">
        <v>0.4</v>
      </c>
      <c r="I695">
        <v>4</v>
      </c>
      <c r="J695">
        <v>40.4</v>
      </c>
    </row>
    <row r="696" spans="2:10" x14ac:dyDescent="0.25">
      <c r="B696">
        <v>0.76</v>
      </c>
      <c r="C696">
        <v>661.5</v>
      </c>
      <c r="D696">
        <v>416.5</v>
      </c>
      <c r="E696">
        <v>122.5</v>
      </c>
      <c r="F696">
        <v>7</v>
      </c>
      <c r="G696">
        <v>4</v>
      </c>
      <c r="H696">
        <v>0.4</v>
      </c>
      <c r="I696">
        <v>4</v>
      </c>
      <c r="J696">
        <v>40.6</v>
      </c>
    </row>
    <row r="697" spans="2:10" x14ac:dyDescent="0.25">
      <c r="B697">
        <v>0.76</v>
      </c>
      <c r="C697">
        <v>661.5</v>
      </c>
      <c r="D697">
        <v>416.5</v>
      </c>
      <c r="E697">
        <v>122.5</v>
      </c>
      <c r="F697">
        <v>7</v>
      </c>
      <c r="G697">
        <v>5</v>
      </c>
      <c r="H697">
        <v>0.4</v>
      </c>
      <c r="I697">
        <v>4</v>
      </c>
      <c r="J697">
        <v>40.11</v>
      </c>
    </row>
    <row r="698" spans="2:10" x14ac:dyDescent="0.25">
      <c r="B698">
        <v>0.74</v>
      </c>
      <c r="C698">
        <v>686</v>
      </c>
      <c r="D698">
        <v>245</v>
      </c>
      <c r="E698">
        <v>220.5</v>
      </c>
      <c r="F698">
        <v>3.5</v>
      </c>
      <c r="G698">
        <v>2</v>
      </c>
      <c r="H698">
        <v>0.4</v>
      </c>
      <c r="I698">
        <v>4</v>
      </c>
      <c r="J698">
        <v>14.37</v>
      </c>
    </row>
    <row r="699" spans="2:10" x14ac:dyDescent="0.25">
      <c r="B699">
        <v>0.74</v>
      </c>
      <c r="C699">
        <v>686</v>
      </c>
      <c r="D699">
        <v>245</v>
      </c>
      <c r="E699">
        <v>220.5</v>
      </c>
      <c r="F699">
        <v>3.5</v>
      </c>
      <c r="G699">
        <v>3</v>
      </c>
      <c r="H699">
        <v>0.4</v>
      </c>
      <c r="I699">
        <v>4</v>
      </c>
      <c r="J699">
        <v>14.48</v>
      </c>
    </row>
    <row r="700" spans="2:10" x14ac:dyDescent="0.25">
      <c r="B700">
        <v>0.74</v>
      </c>
      <c r="C700">
        <v>686</v>
      </c>
      <c r="D700">
        <v>245</v>
      </c>
      <c r="E700">
        <v>220.5</v>
      </c>
      <c r="F700">
        <v>3.5</v>
      </c>
      <c r="G700">
        <v>4</v>
      </c>
      <c r="H700">
        <v>0.4</v>
      </c>
      <c r="I700">
        <v>4</v>
      </c>
      <c r="J700">
        <v>14.32</v>
      </c>
    </row>
    <row r="701" spans="2:10" x14ac:dyDescent="0.25">
      <c r="B701">
        <v>0.74</v>
      </c>
      <c r="C701">
        <v>686</v>
      </c>
      <c r="D701">
        <v>245</v>
      </c>
      <c r="E701">
        <v>220.5</v>
      </c>
      <c r="F701">
        <v>3.5</v>
      </c>
      <c r="G701">
        <v>5</v>
      </c>
      <c r="H701">
        <v>0.4</v>
      </c>
      <c r="I701">
        <v>4</v>
      </c>
      <c r="J701">
        <v>14.44</v>
      </c>
    </row>
    <row r="702" spans="2:10" x14ac:dyDescent="0.25">
      <c r="B702">
        <v>0.71</v>
      </c>
      <c r="C702">
        <v>710.5</v>
      </c>
      <c r="D702">
        <v>269.5</v>
      </c>
      <c r="E702">
        <v>220.5</v>
      </c>
      <c r="F702">
        <v>3.5</v>
      </c>
      <c r="G702">
        <v>2</v>
      </c>
      <c r="H702">
        <v>0.4</v>
      </c>
      <c r="I702">
        <v>4</v>
      </c>
      <c r="J702">
        <v>14.6</v>
      </c>
    </row>
    <row r="703" spans="2:10" x14ac:dyDescent="0.25">
      <c r="B703">
        <v>0.71</v>
      </c>
      <c r="C703">
        <v>710.5</v>
      </c>
      <c r="D703">
        <v>269.5</v>
      </c>
      <c r="E703">
        <v>220.5</v>
      </c>
      <c r="F703">
        <v>3.5</v>
      </c>
      <c r="G703">
        <v>3</v>
      </c>
      <c r="H703">
        <v>0.4</v>
      </c>
      <c r="I703">
        <v>4</v>
      </c>
      <c r="J703">
        <v>14.7</v>
      </c>
    </row>
    <row r="704" spans="2:10" x14ac:dyDescent="0.25">
      <c r="B704">
        <v>0.71</v>
      </c>
      <c r="C704">
        <v>710.5</v>
      </c>
      <c r="D704">
        <v>269.5</v>
      </c>
      <c r="E704">
        <v>220.5</v>
      </c>
      <c r="F704">
        <v>3.5</v>
      </c>
      <c r="G704">
        <v>4</v>
      </c>
      <c r="H704">
        <v>0.4</v>
      </c>
      <c r="I704">
        <v>4</v>
      </c>
      <c r="J704">
        <v>14.47</v>
      </c>
    </row>
    <row r="705" spans="2:10" x14ac:dyDescent="0.25">
      <c r="B705">
        <v>0.71</v>
      </c>
      <c r="C705">
        <v>710.5</v>
      </c>
      <c r="D705">
        <v>269.5</v>
      </c>
      <c r="E705">
        <v>220.5</v>
      </c>
      <c r="F705">
        <v>3.5</v>
      </c>
      <c r="G705">
        <v>5</v>
      </c>
      <c r="H705">
        <v>0.4</v>
      </c>
      <c r="I705">
        <v>4</v>
      </c>
      <c r="J705">
        <v>14.66</v>
      </c>
    </row>
    <row r="706" spans="2:10" x14ac:dyDescent="0.25">
      <c r="B706">
        <v>0.69</v>
      </c>
      <c r="C706">
        <v>735</v>
      </c>
      <c r="D706">
        <v>294</v>
      </c>
      <c r="E706">
        <v>220.5</v>
      </c>
      <c r="F706">
        <v>3.5</v>
      </c>
      <c r="G706">
        <v>2</v>
      </c>
      <c r="H706">
        <v>0.4</v>
      </c>
      <c r="I706">
        <v>4</v>
      </c>
      <c r="J706">
        <v>14.54</v>
      </c>
    </row>
    <row r="707" spans="2:10" x14ac:dyDescent="0.25">
      <c r="B707">
        <v>0.69</v>
      </c>
      <c r="C707">
        <v>735</v>
      </c>
      <c r="D707">
        <v>294</v>
      </c>
      <c r="E707">
        <v>220.5</v>
      </c>
      <c r="F707">
        <v>3.5</v>
      </c>
      <c r="G707">
        <v>3</v>
      </c>
      <c r="H707">
        <v>0.4</v>
      </c>
      <c r="I707">
        <v>4</v>
      </c>
      <c r="J707">
        <v>14.62</v>
      </c>
    </row>
    <row r="708" spans="2:10" x14ac:dyDescent="0.25">
      <c r="B708">
        <v>0.69</v>
      </c>
      <c r="C708">
        <v>735</v>
      </c>
      <c r="D708">
        <v>294</v>
      </c>
      <c r="E708">
        <v>220.5</v>
      </c>
      <c r="F708">
        <v>3.5</v>
      </c>
      <c r="G708">
        <v>4</v>
      </c>
      <c r="H708">
        <v>0.4</v>
      </c>
      <c r="I708">
        <v>4</v>
      </c>
      <c r="J708">
        <v>14.53</v>
      </c>
    </row>
    <row r="709" spans="2:10" x14ac:dyDescent="0.25">
      <c r="B709">
        <v>0.69</v>
      </c>
      <c r="C709">
        <v>735</v>
      </c>
      <c r="D709">
        <v>294</v>
      </c>
      <c r="E709">
        <v>220.5</v>
      </c>
      <c r="F709">
        <v>3.5</v>
      </c>
      <c r="G709">
        <v>5</v>
      </c>
      <c r="H709">
        <v>0.4</v>
      </c>
      <c r="I709">
        <v>4</v>
      </c>
      <c r="J709">
        <v>14.71</v>
      </c>
    </row>
    <row r="710" spans="2:10" x14ac:dyDescent="0.25">
      <c r="B710">
        <v>0.66</v>
      </c>
      <c r="C710">
        <v>759.5</v>
      </c>
      <c r="D710">
        <v>318.5</v>
      </c>
      <c r="E710">
        <v>220.5</v>
      </c>
      <c r="F710">
        <v>3.5</v>
      </c>
      <c r="G710">
        <v>2</v>
      </c>
      <c r="H710">
        <v>0.4</v>
      </c>
      <c r="I710">
        <v>4</v>
      </c>
      <c r="J710">
        <v>15.34</v>
      </c>
    </row>
    <row r="711" spans="2:10" x14ac:dyDescent="0.25">
      <c r="B711">
        <v>0.66</v>
      </c>
      <c r="C711">
        <v>759.5</v>
      </c>
      <c r="D711">
        <v>318.5</v>
      </c>
      <c r="E711">
        <v>220.5</v>
      </c>
      <c r="F711">
        <v>3.5</v>
      </c>
      <c r="G711">
        <v>3</v>
      </c>
      <c r="H711">
        <v>0.4</v>
      </c>
      <c r="I711">
        <v>4</v>
      </c>
      <c r="J711">
        <v>15.29</v>
      </c>
    </row>
    <row r="712" spans="2:10" x14ac:dyDescent="0.25">
      <c r="B712">
        <v>0.66</v>
      </c>
      <c r="C712">
        <v>759.5</v>
      </c>
      <c r="D712">
        <v>318.5</v>
      </c>
      <c r="E712">
        <v>220.5</v>
      </c>
      <c r="F712">
        <v>3.5</v>
      </c>
      <c r="G712">
        <v>4</v>
      </c>
      <c r="H712">
        <v>0.4</v>
      </c>
      <c r="I712">
        <v>4</v>
      </c>
      <c r="J712">
        <v>15.09</v>
      </c>
    </row>
    <row r="713" spans="2:10" x14ac:dyDescent="0.25">
      <c r="B713">
        <v>0.66</v>
      </c>
      <c r="C713">
        <v>759.5</v>
      </c>
      <c r="D713">
        <v>318.5</v>
      </c>
      <c r="E713">
        <v>220.5</v>
      </c>
      <c r="F713">
        <v>3.5</v>
      </c>
      <c r="G713">
        <v>5</v>
      </c>
      <c r="H713">
        <v>0.4</v>
      </c>
      <c r="I713">
        <v>4</v>
      </c>
      <c r="J713">
        <v>15.3</v>
      </c>
    </row>
    <row r="714" spans="2:10" x14ac:dyDescent="0.25">
      <c r="B714">
        <v>0.64</v>
      </c>
      <c r="C714">
        <v>784</v>
      </c>
      <c r="D714">
        <v>343</v>
      </c>
      <c r="E714">
        <v>220.5</v>
      </c>
      <c r="F714">
        <v>3.5</v>
      </c>
      <c r="G714">
        <v>2</v>
      </c>
      <c r="H714">
        <v>0.4</v>
      </c>
      <c r="I714">
        <v>4</v>
      </c>
      <c r="J714">
        <v>19.059999999999999</v>
      </c>
    </row>
    <row r="715" spans="2:10" x14ac:dyDescent="0.25">
      <c r="B715">
        <v>0.64</v>
      </c>
      <c r="C715">
        <v>784</v>
      </c>
      <c r="D715">
        <v>343</v>
      </c>
      <c r="E715">
        <v>220.5</v>
      </c>
      <c r="F715">
        <v>3.5</v>
      </c>
      <c r="G715">
        <v>3</v>
      </c>
      <c r="H715">
        <v>0.4</v>
      </c>
      <c r="I715">
        <v>4</v>
      </c>
      <c r="J715">
        <v>19.13</v>
      </c>
    </row>
    <row r="716" spans="2:10" x14ac:dyDescent="0.25">
      <c r="B716">
        <v>0.64</v>
      </c>
      <c r="C716">
        <v>784</v>
      </c>
      <c r="D716">
        <v>343</v>
      </c>
      <c r="E716">
        <v>220.5</v>
      </c>
      <c r="F716">
        <v>3.5</v>
      </c>
      <c r="G716">
        <v>4</v>
      </c>
      <c r="H716">
        <v>0.4</v>
      </c>
      <c r="I716">
        <v>4</v>
      </c>
      <c r="J716">
        <v>19</v>
      </c>
    </row>
    <row r="717" spans="2:10" x14ac:dyDescent="0.25">
      <c r="B717">
        <v>0.64</v>
      </c>
      <c r="C717">
        <v>784</v>
      </c>
      <c r="D717">
        <v>343</v>
      </c>
      <c r="E717">
        <v>220.5</v>
      </c>
      <c r="F717">
        <v>3.5</v>
      </c>
      <c r="G717">
        <v>5</v>
      </c>
      <c r="H717">
        <v>0.4</v>
      </c>
      <c r="I717">
        <v>4</v>
      </c>
      <c r="J717">
        <v>18.84</v>
      </c>
    </row>
    <row r="718" spans="2:10" x14ac:dyDescent="0.25">
      <c r="B718">
        <v>0.62</v>
      </c>
      <c r="C718">
        <v>808.5</v>
      </c>
      <c r="D718">
        <v>367.5</v>
      </c>
      <c r="E718">
        <v>220.5</v>
      </c>
      <c r="F718">
        <v>3.5</v>
      </c>
      <c r="G718">
        <v>2</v>
      </c>
      <c r="H718">
        <v>0.4</v>
      </c>
      <c r="I718">
        <v>4</v>
      </c>
      <c r="J718">
        <v>16.440000000000001</v>
      </c>
    </row>
    <row r="719" spans="2:10" x14ac:dyDescent="0.25">
      <c r="B719">
        <v>0.62</v>
      </c>
      <c r="C719">
        <v>808.5</v>
      </c>
      <c r="D719">
        <v>367.5</v>
      </c>
      <c r="E719">
        <v>220.5</v>
      </c>
      <c r="F719">
        <v>3.5</v>
      </c>
      <c r="G719">
        <v>3</v>
      </c>
      <c r="H719">
        <v>0.4</v>
      </c>
      <c r="I719">
        <v>4</v>
      </c>
      <c r="J719">
        <v>16.899999999999999</v>
      </c>
    </row>
    <row r="720" spans="2:10" x14ac:dyDescent="0.25">
      <c r="B720">
        <v>0.62</v>
      </c>
      <c r="C720">
        <v>808.5</v>
      </c>
      <c r="D720">
        <v>367.5</v>
      </c>
      <c r="E720">
        <v>220.5</v>
      </c>
      <c r="F720">
        <v>3.5</v>
      </c>
      <c r="G720">
        <v>4</v>
      </c>
      <c r="H720">
        <v>0.4</v>
      </c>
      <c r="I720">
        <v>4</v>
      </c>
      <c r="J720">
        <v>16.940000000000001</v>
      </c>
    </row>
    <row r="721" spans="2:10" x14ac:dyDescent="0.25">
      <c r="B721">
        <v>0.62</v>
      </c>
      <c r="C721">
        <v>808.5</v>
      </c>
      <c r="D721">
        <v>367.5</v>
      </c>
      <c r="E721">
        <v>220.5</v>
      </c>
      <c r="F721">
        <v>3.5</v>
      </c>
      <c r="G721">
        <v>5</v>
      </c>
      <c r="H721">
        <v>0.4</v>
      </c>
      <c r="I721">
        <v>4</v>
      </c>
      <c r="J721">
        <v>16.77</v>
      </c>
    </row>
    <row r="722" spans="2:10" x14ac:dyDescent="0.25">
      <c r="B722">
        <v>0.98</v>
      </c>
      <c r="C722">
        <v>514.5</v>
      </c>
      <c r="D722">
        <v>294</v>
      </c>
      <c r="E722">
        <v>110.25</v>
      </c>
      <c r="F722">
        <v>7</v>
      </c>
      <c r="G722">
        <v>2</v>
      </c>
      <c r="H722">
        <v>0.4</v>
      </c>
      <c r="I722">
        <v>5</v>
      </c>
      <c r="J722">
        <v>32.840000000000003</v>
      </c>
    </row>
    <row r="723" spans="2:10" x14ac:dyDescent="0.25">
      <c r="B723">
        <v>0.98</v>
      </c>
      <c r="C723">
        <v>514.5</v>
      </c>
      <c r="D723">
        <v>294</v>
      </c>
      <c r="E723">
        <v>110.25</v>
      </c>
      <c r="F723">
        <v>7</v>
      </c>
      <c r="G723">
        <v>3</v>
      </c>
      <c r="H723">
        <v>0.4</v>
      </c>
      <c r="I723">
        <v>5</v>
      </c>
      <c r="J723">
        <v>32.72</v>
      </c>
    </row>
    <row r="724" spans="2:10" x14ac:dyDescent="0.25">
      <c r="B724">
        <v>0.98</v>
      </c>
      <c r="C724">
        <v>514.5</v>
      </c>
      <c r="D724">
        <v>294</v>
      </c>
      <c r="E724">
        <v>110.25</v>
      </c>
      <c r="F724">
        <v>7</v>
      </c>
      <c r="G724">
        <v>4</v>
      </c>
      <c r="H724">
        <v>0.4</v>
      </c>
      <c r="I724">
        <v>5</v>
      </c>
      <c r="J724">
        <v>32.21</v>
      </c>
    </row>
    <row r="725" spans="2:10" x14ac:dyDescent="0.25">
      <c r="B725">
        <v>0.98</v>
      </c>
      <c r="C725">
        <v>514.5</v>
      </c>
      <c r="D725">
        <v>294</v>
      </c>
      <c r="E725">
        <v>110.25</v>
      </c>
      <c r="F725">
        <v>7</v>
      </c>
      <c r="G725">
        <v>5</v>
      </c>
      <c r="H725">
        <v>0.4</v>
      </c>
      <c r="I725">
        <v>5</v>
      </c>
      <c r="J725">
        <v>32.729999999999997</v>
      </c>
    </row>
    <row r="726" spans="2:10" x14ac:dyDescent="0.25">
      <c r="B726">
        <v>0.9</v>
      </c>
      <c r="C726">
        <v>563.5</v>
      </c>
      <c r="D726">
        <v>318.5</v>
      </c>
      <c r="E726">
        <v>122.5</v>
      </c>
      <c r="F726">
        <v>7</v>
      </c>
      <c r="G726">
        <v>2</v>
      </c>
      <c r="H726">
        <v>0.4</v>
      </c>
      <c r="I726">
        <v>5</v>
      </c>
      <c r="J726">
        <v>35.67</v>
      </c>
    </row>
    <row r="727" spans="2:10" x14ac:dyDescent="0.25">
      <c r="B727">
        <v>0.9</v>
      </c>
      <c r="C727">
        <v>563.5</v>
      </c>
      <c r="D727">
        <v>318.5</v>
      </c>
      <c r="E727">
        <v>122.5</v>
      </c>
      <c r="F727">
        <v>7</v>
      </c>
      <c r="G727">
        <v>3</v>
      </c>
      <c r="H727">
        <v>0.4</v>
      </c>
      <c r="I727">
        <v>5</v>
      </c>
      <c r="J727">
        <v>35.01</v>
      </c>
    </row>
    <row r="728" spans="2:10" x14ac:dyDescent="0.25">
      <c r="B728">
        <v>0.9</v>
      </c>
      <c r="C728">
        <v>563.5</v>
      </c>
      <c r="D728">
        <v>318.5</v>
      </c>
      <c r="E728">
        <v>122.5</v>
      </c>
      <c r="F728">
        <v>7</v>
      </c>
      <c r="G728">
        <v>4</v>
      </c>
      <c r="H728">
        <v>0.4</v>
      </c>
      <c r="I728">
        <v>5</v>
      </c>
      <c r="J728">
        <v>34.72</v>
      </c>
    </row>
    <row r="729" spans="2:10" x14ac:dyDescent="0.25">
      <c r="B729">
        <v>0.9</v>
      </c>
      <c r="C729">
        <v>563.5</v>
      </c>
      <c r="D729">
        <v>318.5</v>
      </c>
      <c r="E729">
        <v>122.5</v>
      </c>
      <c r="F729">
        <v>7</v>
      </c>
      <c r="G729">
        <v>5</v>
      </c>
      <c r="H729">
        <v>0.4</v>
      </c>
      <c r="I729">
        <v>5</v>
      </c>
      <c r="J729">
        <v>35.24</v>
      </c>
    </row>
    <row r="730" spans="2:10" x14ac:dyDescent="0.25">
      <c r="B730">
        <v>0.86</v>
      </c>
      <c r="C730">
        <v>588</v>
      </c>
      <c r="D730">
        <v>294</v>
      </c>
      <c r="E730">
        <v>147</v>
      </c>
      <c r="F730">
        <v>7</v>
      </c>
      <c r="G730">
        <v>2</v>
      </c>
      <c r="H730">
        <v>0.4</v>
      </c>
      <c r="I730">
        <v>5</v>
      </c>
      <c r="J730">
        <v>32.31</v>
      </c>
    </row>
    <row r="731" spans="2:10" x14ac:dyDescent="0.25">
      <c r="B731">
        <v>0.86</v>
      </c>
      <c r="C731">
        <v>588</v>
      </c>
      <c r="D731">
        <v>294</v>
      </c>
      <c r="E731">
        <v>147</v>
      </c>
      <c r="F731">
        <v>7</v>
      </c>
      <c r="G731">
        <v>3</v>
      </c>
      <c r="H731">
        <v>0.4</v>
      </c>
      <c r="I731">
        <v>5</v>
      </c>
      <c r="J731">
        <v>31.81</v>
      </c>
    </row>
    <row r="732" spans="2:10" x14ac:dyDescent="0.25">
      <c r="B732">
        <v>0.86</v>
      </c>
      <c r="C732">
        <v>588</v>
      </c>
      <c r="D732">
        <v>294</v>
      </c>
      <c r="E732">
        <v>147</v>
      </c>
      <c r="F732">
        <v>7</v>
      </c>
      <c r="G732">
        <v>4</v>
      </c>
      <c r="H732">
        <v>0.4</v>
      </c>
      <c r="I732">
        <v>5</v>
      </c>
      <c r="J732">
        <v>31.12</v>
      </c>
    </row>
    <row r="733" spans="2:10" x14ac:dyDescent="0.25">
      <c r="B733">
        <v>0.86</v>
      </c>
      <c r="C733">
        <v>588</v>
      </c>
      <c r="D733">
        <v>294</v>
      </c>
      <c r="E733">
        <v>147</v>
      </c>
      <c r="F733">
        <v>7</v>
      </c>
      <c r="G733">
        <v>5</v>
      </c>
      <c r="H733">
        <v>0.4</v>
      </c>
      <c r="I733">
        <v>5</v>
      </c>
      <c r="J733">
        <v>32.06</v>
      </c>
    </row>
    <row r="734" spans="2:10" x14ac:dyDescent="0.25">
      <c r="B734">
        <v>0.82</v>
      </c>
      <c r="C734">
        <v>612.5</v>
      </c>
      <c r="D734">
        <v>318.5</v>
      </c>
      <c r="E734">
        <v>147</v>
      </c>
      <c r="F734">
        <v>7</v>
      </c>
      <c r="G734">
        <v>2</v>
      </c>
      <c r="H734">
        <v>0.4</v>
      </c>
      <c r="I734">
        <v>5</v>
      </c>
      <c r="J734">
        <v>30</v>
      </c>
    </row>
    <row r="735" spans="2:10" x14ac:dyDescent="0.25">
      <c r="B735">
        <v>0.82</v>
      </c>
      <c r="C735">
        <v>612.5</v>
      </c>
      <c r="D735">
        <v>318.5</v>
      </c>
      <c r="E735">
        <v>147</v>
      </c>
      <c r="F735">
        <v>7</v>
      </c>
      <c r="G735">
        <v>3</v>
      </c>
      <c r="H735">
        <v>0.4</v>
      </c>
      <c r="I735">
        <v>5</v>
      </c>
      <c r="J735">
        <v>29.5</v>
      </c>
    </row>
    <row r="736" spans="2:10" x14ac:dyDescent="0.25">
      <c r="B736">
        <v>0.82</v>
      </c>
      <c r="C736">
        <v>612.5</v>
      </c>
      <c r="D736">
        <v>318.5</v>
      </c>
      <c r="E736">
        <v>147</v>
      </c>
      <c r="F736">
        <v>7</v>
      </c>
      <c r="G736">
        <v>4</v>
      </c>
      <c r="H736">
        <v>0.4</v>
      </c>
      <c r="I736">
        <v>5</v>
      </c>
      <c r="J736">
        <v>29.06</v>
      </c>
    </row>
    <row r="737" spans="2:10" x14ac:dyDescent="0.25">
      <c r="B737">
        <v>0.82</v>
      </c>
      <c r="C737">
        <v>612.5</v>
      </c>
      <c r="D737">
        <v>318.5</v>
      </c>
      <c r="E737">
        <v>147</v>
      </c>
      <c r="F737">
        <v>7</v>
      </c>
      <c r="G737">
        <v>5</v>
      </c>
      <c r="H737">
        <v>0.4</v>
      </c>
      <c r="I737">
        <v>5</v>
      </c>
      <c r="J737">
        <v>29.92</v>
      </c>
    </row>
    <row r="738" spans="2:10" x14ac:dyDescent="0.25">
      <c r="B738">
        <v>0.79</v>
      </c>
      <c r="C738">
        <v>637</v>
      </c>
      <c r="D738">
        <v>343</v>
      </c>
      <c r="E738">
        <v>147</v>
      </c>
      <c r="F738">
        <v>7</v>
      </c>
      <c r="G738">
        <v>2</v>
      </c>
      <c r="H738">
        <v>0.4</v>
      </c>
      <c r="I738">
        <v>5</v>
      </c>
      <c r="J738">
        <v>42.11</v>
      </c>
    </row>
    <row r="739" spans="2:10" x14ac:dyDescent="0.25">
      <c r="B739">
        <v>0.79</v>
      </c>
      <c r="C739">
        <v>637</v>
      </c>
      <c r="D739">
        <v>343</v>
      </c>
      <c r="E739">
        <v>147</v>
      </c>
      <c r="F739">
        <v>7</v>
      </c>
      <c r="G739">
        <v>3</v>
      </c>
      <c r="H739">
        <v>0.4</v>
      </c>
      <c r="I739">
        <v>5</v>
      </c>
      <c r="J739">
        <v>41.96</v>
      </c>
    </row>
    <row r="740" spans="2:10" x14ac:dyDescent="0.25">
      <c r="B740">
        <v>0.79</v>
      </c>
      <c r="C740">
        <v>637</v>
      </c>
      <c r="D740">
        <v>343</v>
      </c>
      <c r="E740">
        <v>147</v>
      </c>
      <c r="F740">
        <v>7</v>
      </c>
      <c r="G740">
        <v>4</v>
      </c>
      <c r="H740">
        <v>0.4</v>
      </c>
      <c r="I740">
        <v>5</v>
      </c>
      <c r="J740">
        <v>41.09</v>
      </c>
    </row>
    <row r="741" spans="2:10" x14ac:dyDescent="0.25">
      <c r="B741">
        <v>0.79</v>
      </c>
      <c r="C741">
        <v>637</v>
      </c>
      <c r="D741">
        <v>343</v>
      </c>
      <c r="E741">
        <v>147</v>
      </c>
      <c r="F741">
        <v>7</v>
      </c>
      <c r="G741">
        <v>5</v>
      </c>
      <c r="H741">
        <v>0.4</v>
      </c>
      <c r="I741">
        <v>5</v>
      </c>
      <c r="J741">
        <v>40.79</v>
      </c>
    </row>
    <row r="742" spans="2:10" x14ac:dyDescent="0.25">
      <c r="B742">
        <v>0.76</v>
      </c>
      <c r="C742">
        <v>661.5</v>
      </c>
      <c r="D742">
        <v>416.5</v>
      </c>
      <c r="E742">
        <v>122.5</v>
      </c>
      <c r="F742">
        <v>7</v>
      </c>
      <c r="G742">
        <v>2</v>
      </c>
      <c r="H742">
        <v>0.4</v>
      </c>
      <c r="I742">
        <v>5</v>
      </c>
      <c r="J742">
        <v>38.82</v>
      </c>
    </row>
    <row r="743" spans="2:10" x14ac:dyDescent="0.25">
      <c r="B743">
        <v>0.76</v>
      </c>
      <c r="C743">
        <v>661.5</v>
      </c>
      <c r="D743">
        <v>416.5</v>
      </c>
      <c r="E743">
        <v>122.5</v>
      </c>
      <c r="F743">
        <v>7</v>
      </c>
      <c r="G743">
        <v>3</v>
      </c>
      <c r="H743">
        <v>0.4</v>
      </c>
      <c r="I743">
        <v>5</v>
      </c>
      <c r="J743">
        <v>39.72</v>
      </c>
    </row>
    <row r="744" spans="2:10" x14ac:dyDescent="0.25">
      <c r="B744">
        <v>0.76</v>
      </c>
      <c r="C744">
        <v>661.5</v>
      </c>
      <c r="D744">
        <v>416.5</v>
      </c>
      <c r="E744">
        <v>122.5</v>
      </c>
      <c r="F744">
        <v>7</v>
      </c>
      <c r="G744">
        <v>4</v>
      </c>
      <c r="H744">
        <v>0.4</v>
      </c>
      <c r="I744">
        <v>5</v>
      </c>
      <c r="J744">
        <v>39.31</v>
      </c>
    </row>
    <row r="745" spans="2:10" x14ac:dyDescent="0.25">
      <c r="B745">
        <v>0.76</v>
      </c>
      <c r="C745">
        <v>661.5</v>
      </c>
      <c r="D745">
        <v>416.5</v>
      </c>
      <c r="E745">
        <v>122.5</v>
      </c>
      <c r="F745">
        <v>7</v>
      </c>
      <c r="G745">
        <v>5</v>
      </c>
      <c r="H745">
        <v>0.4</v>
      </c>
      <c r="I745">
        <v>5</v>
      </c>
      <c r="J745">
        <v>39.86</v>
      </c>
    </row>
    <row r="746" spans="2:10" x14ac:dyDescent="0.25">
      <c r="B746">
        <v>0.74</v>
      </c>
      <c r="C746">
        <v>686</v>
      </c>
      <c r="D746">
        <v>245</v>
      </c>
      <c r="E746">
        <v>220.5</v>
      </c>
      <c r="F746">
        <v>3.5</v>
      </c>
      <c r="G746">
        <v>2</v>
      </c>
      <c r="H746">
        <v>0.4</v>
      </c>
      <c r="I746">
        <v>5</v>
      </c>
      <c r="J746">
        <v>14.41</v>
      </c>
    </row>
    <row r="747" spans="2:10" x14ac:dyDescent="0.25">
      <c r="B747">
        <v>0.74</v>
      </c>
      <c r="C747">
        <v>686</v>
      </c>
      <c r="D747">
        <v>245</v>
      </c>
      <c r="E747">
        <v>220.5</v>
      </c>
      <c r="F747">
        <v>3.5</v>
      </c>
      <c r="G747">
        <v>3</v>
      </c>
      <c r="H747">
        <v>0.4</v>
      </c>
      <c r="I747">
        <v>5</v>
      </c>
      <c r="J747">
        <v>14.19</v>
      </c>
    </row>
    <row r="748" spans="2:10" x14ac:dyDescent="0.25">
      <c r="B748">
        <v>0.74</v>
      </c>
      <c r="C748">
        <v>686</v>
      </c>
      <c r="D748">
        <v>245</v>
      </c>
      <c r="E748">
        <v>220.5</v>
      </c>
      <c r="F748">
        <v>3.5</v>
      </c>
      <c r="G748">
        <v>4</v>
      </c>
      <c r="H748">
        <v>0.4</v>
      </c>
      <c r="I748">
        <v>5</v>
      </c>
      <c r="J748">
        <v>14.17</v>
      </c>
    </row>
    <row r="749" spans="2:10" x14ac:dyDescent="0.25">
      <c r="B749">
        <v>0.74</v>
      </c>
      <c r="C749">
        <v>686</v>
      </c>
      <c r="D749">
        <v>245</v>
      </c>
      <c r="E749">
        <v>220.5</v>
      </c>
      <c r="F749">
        <v>3.5</v>
      </c>
      <c r="G749">
        <v>5</v>
      </c>
      <c r="H749">
        <v>0.4</v>
      </c>
      <c r="I749">
        <v>5</v>
      </c>
      <c r="J749">
        <v>14.39</v>
      </c>
    </row>
    <row r="750" spans="2:10" x14ac:dyDescent="0.25">
      <c r="B750">
        <v>0.71</v>
      </c>
      <c r="C750">
        <v>710.5</v>
      </c>
      <c r="D750">
        <v>269.5</v>
      </c>
      <c r="E750">
        <v>220.5</v>
      </c>
      <c r="F750">
        <v>3.5</v>
      </c>
      <c r="G750">
        <v>2</v>
      </c>
      <c r="H750">
        <v>0.4</v>
      </c>
      <c r="I750">
        <v>5</v>
      </c>
      <c r="J750">
        <v>12.43</v>
      </c>
    </row>
    <row r="751" spans="2:10" x14ac:dyDescent="0.25">
      <c r="B751">
        <v>0.71</v>
      </c>
      <c r="C751">
        <v>710.5</v>
      </c>
      <c r="D751">
        <v>269.5</v>
      </c>
      <c r="E751">
        <v>220.5</v>
      </c>
      <c r="F751">
        <v>3.5</v>
      </c>
      <c r="G751">
        <v>3</v>
      </c>
      <c r="H751">
        <v>0.4</v>
      </c>
      <c r="I751">
        <v>5</v>
      </c>
      <c r="J751">
        <v>12.63</v>
      </c>
    </row>
    <row r="752" spans="2:10" x14ac:dyDescent="0.25">
      <c r="B752">
        <v>0.71</v>
      </c>
      <c r="C752">
        <v>710.5</v>
      </c>
      <c r="D752">
        <v>269.5</v>
      </c>
      <c r="E752">
        <v>220.5</v>
      </c>
      <c r="F752">
        <v>3.5</v>
      </c>
      <c r="G752">
        <v>4</v>
      </c>
      <c r="H752">
        <v>0.4</v>
      </c>
      <c r="I752">
        <v>5</v>
      </c>
      <c r="J752">
        <v>12.76</v>
      </c>
    </row>
    <row r="753" spans="2:10" x14ac:dyDescent="0.25">
      <c r="B753">
        <v>0.71</v>
      </c>
      <c r="C753">
        <v>710.5</v>
      </c>
      <c r="D753">
        <v>269.5</v>
      </c>
      <c r="E753">
        <v>220.5</v>
      </c>
      <c r="F753">
        <v>3.5</v>
      </c>
      <c r="G753">
        <v>5</v>
      </c>
      <c r="H753">
        <v>0.4</v>
      </c>
      <c r="I753">
        <v>5</v>
      </c>
      <c r="J753">
        <v>12.42</v>
      </c>
    </row>
    <row r="754" spans="2:10" x14ac:dyDescent="0.25">
      <c r="B754">
        <v>0.69</v>
      </c>
      <c r="C754">
        <v>735</v>
      </c>
      <c r="D754">
        <v>294</v>
      </c>
      <c r="E754">
        <v>220.5</v>
      </c>
      <c r="F754">
        <v>3.5</v>
      </c>
      <c r="G754">
        <v>2</v>
      </c>
      <c r="H754">
        <v>0.4</v>
      </c>
      <c r="I754">
        <v>5</v>
      </c>
      <c r="J754">
        <v>14.12</v>
      </c>
    </row>
    <row r="755" spans="2:10" x14ac:dyDescent="0.25">
      <c r="B755">
        <v>0.69</v>
      </c>
      <c r="C755">
        <v>735</v>
      </c>
      <c r="D755">
        <v>294</v>
      </c>
      <c r="E755">
        <v>220.5</v>
      </c>
      <c r="F755">
        <v>3.5</v>
      </c>
      <c r="G755">
        <v>3</v>
      </c>
      <c r="H755">
        <v>0.4</v>
      </c>
      <c r="I755">
        <v>5</v>
      </c>
      <c r="J755">
        <v>14.28</v>
      </c>
    </row>
    <row r="756" spans="2:10" x14ac:dyDescent="0.25">
      <c r="B756">
        <v>0.69</v>
      </c>
      <c r="C756">
        <v>735</v>
      </c>
      <c r="D756">
        <v>294</v>
      </c>
      <c r="E756">
        <v>220.5</v>
      </c>
      <c r="F756">
        <v>3.5</v>
      </c>
      <c r="G756">
        <v>4</v>
      </c>
      <c r="H756">
        <v>0.4</v>
      </c>
      <c r="I756">
        <v>5</v>
      </c>
      <c r="J756">
        <v>14.37</v>
      </c>
    </row>
    <row r="757" spans="2:10" x14ac:dyDescent="0.25">
      <c r="B757">
        <v>0.69</v>
      </c>
      <c r="C757">
        <v>735</v>
      </c>
      <c r="D757">
        <v>294</v>
      </c>
      <c r="E757">
        <v>220.5</v>
      </c>
      <c r="F757">
        <v>3.5</v>
      </c>
      <c r="G757">
        <v>5</v>
      </c>
      <c r="H757">
        <v>0.4</v>
      </c>
      <c r="I757">
        <v>5</v>
      </c>
      <c r="J757">
        <v>14.21</v>
      </c>
    </row>
    <row r="758" spans="2:10" x14ac:dyDescent="0.25">
      <c r="B758">
        <v>0.66</v>
      </c>
      <c r="C758">
        <v>759.5</v>
      </c>
      <c r="D758">
        <v>318.5</v>
      </c>
      <c r="E758">
        <v>220.5</v>
      </c>
      <c r="F758">
        <v>3.5</v>
      </c>
      <c r="G758">
        <v>2</v>
      </c>
      <c r="H758">
        <v>0.4</v>
      </c>
      <c r="I758">
        <v>5</v>
      </c>
      <c r="J758">
        <v>14.96</v>
      </c>
    </row>
    <row r="759" spans="2:10" x14ac:dyDescent="0.25">
      <c r="B759">
        <v>0.66</v>
      </c>
      <c r="C759">
        <v>759.5</v>
      </c>
      <c r="D759">
        <v>318.5</v>
      </c>
      <c r="E759">
        <v>220.5</v>
      </c>
      <c r="F759">
        <v>3.5</v>
      </c>
      <c r="G759">
        <v>3</v>
      </c>
      <c r="H759">
        <v>0.4</v>
      </c>
      <c r="I759">
        <v>5</v>
      </c>
      <c r="J759">
        <v>14.92</v>
      </c>
    </row>
    <row r="760" spans="2:10" x14ac:dyDescent="0.25">
      <c r="B760">
        <v>0.66</v>
      </c>
      <c r="C760">
        <v>759.5</v>
      </c>
      <c r="D760">
        <v>318.5</v>
      </c>
      <c r="E760">
        <v>220.5</v>
      </c>
      <c r="F760">
        <v>3.5</v>
      </c>
      <c r="G760">
        <v>4</v>
      </c>
      <c r="H760">
        <v>0.4</v>
      </c>
      <c r="I760">
        <v>5</v>
      </c>
      <c r="J760">
        <v>14.92</v>
      </c>
    </row>
    <row r="761" spans="2:10" x14ac:dyDescent="0.25">
      <c r="B761">
        <v>0.66</v>
      </c>
      <c r="C761">
        <v>759.5</v>
      </c>
      <c r="D761">
        <v>318.5</v>
      </c>
      <c r="E761">
        <v>220.5</v>
      </c>
      <c r="F761">
        <v>3.5</v>
      </c>
      <c r="G761">
        <v>5</v>
      </c>
      <c r="H761">
        <v>0.4</v>
      </c>
      <c r="I761">
        <v>5</v>
      </c>
      <c r="J761">
        <v>15.16</v>
      </c>
    </row>
    <row r="762" spans="2:10" x14ac:dyDescent="0.25">
      <c r="B762">
        <v>0.64</v>
      </c>
      <c r="C762">
        <v>784</v>
      </c>
      <c r="D762">
        <v>343</v>
      </c>
      <c r="E762">
        <v>220.5</v>
      </c>
      <c r="F762">
        <v>3.5</v>
      </c>
      <c r="G762">
        <v>2</v>
      </c>
      <c r="H762">
        <v>0.4</v>
      </c>
      <c r="I762">
        <v>5</v>
      </c>
      <c r="J762">
        <v>17.690000000000001</v>
      </c>
    </row>
    <row r="763" spans="2:10" x14ac:dyDescent="0.25">
      <c r="B763">
        <v>0.64</v>
      </c>
      <c r="C763">
        <v>784</v>
      </c>
      <c r="D763">
        <v>343</v>
      </c>
      <c r="E763">
        <v>220.5</v>
      </c>
      <c r="F763">
        <v>3.5</v>
      </c>
      <c r="G763">
        <v>3</v>
      </c>
      <c r="H763">
        <v>0.4</v>
      </c>
      <c r="I763">
        <v>5</v>
      </c>
      <c r="J763">
        <v>18.190000000000001</v>
      </c>
    </row>
    <row r="764" spans="2:10" x14ac:dyDescent="0.25">
      <c r="B764">
        <v>0.64</v>
      </c>
      <c r="C764">
        <v>784</v>
      </c>
      <c r="D764">
        <v>343</v>
      </c>
      <c r="E764">
        <v>220.5</v>
      </c>
      <c r="F764">
        <v>3.5</v>
      </c>
      <c r="G764">
        <v>4</v>
      </c>
      <c r="H764">
        <v>0.4</v>
      </c>
      <c r="I764">
        <v>5</v>
      </c>
      <c r="J764">
        <v>18.16</v>
      </c>
    </row>
    <row r="765" spans="2:10" x14ac:dyDescent="0.25">
      <c r="B765">
        <v>0.64</v>
      </c>
      <c r="C765">
        <v>784</v>
      </c>
      <c r="D765">
        <v>343</v>
      </c>
      <c r="E765">
        <v>220.5</v>
      </c>
      <c r="F765">
        <v>3.5</v>
      </c>
      <c r="G765">
        <v>5</v>
      </c>
      <c r="H765">
        <v>0.4</v>
      </c>
      <c r="I765">
        <v>5</v>
      </c>
      <c r="J765">
        <v>17.88</v>
      </c>
    </row>
    <row r="766" spans="2:10" x14ac:dyDescent="0.25">
      <c r="B766">
        <v>0.62</v>
      </c>
      <c r="C766">
        <v>808.5</v>
      </c>
      <c r="D766">
        <v>367.5</v>
      </c>
      <c r="E766">
        <v>220.5</v>
      </c>
      <c r="F766">
        <v>3.5</v>
      </c>
      <c r="G766">
        <v>2</v>
      </c>
      <c r="H766">
        <v>0.4</v>
      </c>
      <c r="I766">
        <v>5</v>
      </c>
      <c r="J766">
        <v>16.54</v>
      </c>
    </row>
    <row r="767" spans="2:10" x14ac:dyDescent="0.25">
      <c r="B767">
        <v>0.62</v>
      </c>
      <c r="C767">
        <v>808.5</v>
      </c>
      <c r="D767">
        <v>367.5</v>
      </c>
      <c r="E767">
        <v>220.5</v>
      </c>
      <c r="F767">
        <v>3.5</v>
      </c>
      <c r="G767">
        <v>3</v>
      </c>
      <c r="H767">
        <v>0.4</v>
      </c>
      <c r="I767">
        <v>5</v>
      </c>
      <c r="J767">
        <v>16.440000000000001</v>
      </c>
    </row>
    <row r="768" spans="2:10" x14ac:dyDescent="0.25">
      <c r="B768">
        <v>0.62</v>
      </c>
      <c r="C768">
        <v>808.5</v>
      </c>
      <c r="D768">
        <v>367.5</v>
      </c>
      <c r="E768">
        <v>220.5</v>
      </c>
      <c r="F768">
        <v>3.5</v>
      </c>
      <c r="G768">
        <v>4</v>
      </c>
      <c r="H768">
        <v>0.4</v>
      </c>
      <c r="I768">
        <v>5</v>
      </c>
      <c r="J768">
        <v>16.48</v>
      </c>
    </row>
    <row r="769" spans="1:10" x14ac:dyDescent="0.25">
      <c r="B769">
        <v>0.62</v>
      </c>
      <c r="C769">
        <v>808.5</v>
      </c>
      <c r="D769">
        <v>367.5</v>
      </c>
      <c r="E769">
        <v>220.5</v>
      </c>
      <c r="F769">
        <v>3.5</v>
      </c>
      <c r="G769">
        <v>5</v>
      </c>
      <c r="H769">
        <v>0.4</v>
      </c>
      <c r="I769">
        <v>5</v>
      </c>
      <c r="J769">
        <v>16.64</v>
      </c>
    </row>
    <row r="770" spans="1:10" x14ac:dyDescent="0.25">
      <c r="A770" t="s">
        <v>42</v>
      </c>
      <c r="B770">
        <f>AVERAGE(B2:B769)</f>
        <v>0.76416666666666766</v>
      </c>
      <c r="C770">
        <f t="shared" ref="C770:J770" si="0">AVERAGE(C2:C769)</f>
        <v>671.70833333333337</v>
      </c>
      <c r="D770">
        <f t="shared" si="0"/>
        <v>318.5</v>
      </c>
      <c r="E770">
        <f t="shared" si="0"/>
        <v>176.60416666666666</v>
      </c>
      <c r="F770">
        <f t="shared" si="0"/>
        <v>5.25</v>
      </c>
      <c r="G770">
        <f t="shared" si="0"/>
        <v>3.5</v>
      </c>
      <c r="H770">
        <f t="shared" si="0"/>
        <v>0.23437500000000186</v>
      </c>
      <c r="I770">
        <f t="shared" si="0"/>
        <v>2.8125</v>
      </c>
      <c r="J770">
        <f t="shared" si="0"/>
        <v>22.307200520833305</v>
      </c>
    </row>
    <row r="771" spans="1:10" x14ac:dyDescent="0.25">
      <c r="A771" t="s">
        <v>43</v>
      </c>
      <c r="B771">
        <f>_xlfn.STDEV.P(B2:B769)</f>
        <v>0.10570858789877796</v>
      </c>
      <c r="C771">
        <f t="shared" ref="C771:J771" si="1">_xlfn.STDEV.P(C2:C769)</f>
        <v>88.02874964401623</v>
      </c>
      <c r="D771">
        <f t="shared" si="1"/>
        <v>43.598069529127855</v>
      </c>
      <c r="E771">
        <f t="shared" si="1"/>
        <v>45.136535729261375</v>
      </c>
      <c r="F771">
        <f t="shared" si="1"/>
        <v>1.75</v>
      </c>
      <c r="G771">
        <f t="shared" si="1"/>
        <v>1.1180339887498949</v>
      </c>
      <c r="H771">
        <f t="shared" si="1"/>
        <v>0.13313380252587426</v>
      </c>
      <c r="I771">
        <f t="shared" si="1"/>
        <v>1.5499495959546556</v>
      </c>
      <c r="J771">
        <f t="shared" si="1"/>
        <v>10.083624454375306</v>
      </c>
    </row>
    <row r="772" spans="1:10" x14ac:dyDescent="0.25">
      <c r="A772" t="s">
        <v>44</v>
      </c>
      <c r="B772" s="5">
        <f>B771/B770</f>
        <v>0.13833184894060349</v>
      </c>
      <c r="C772" s="5">
        <f>C771/C770</f>
        <v>0.13105204338790333</v>
      </c>
      <c r="D772" s="5">
        <f t="shared" ref="D772:J772" si="2">D771/D770</f>
        <v>0.13688561861578605</v>
      </c>
      <c r="E772" s="5">
        <f t="shared" si="2"/>
        <v>0.25558024242120397</v>
      </c>
      <c r="F772" s="4">
        <f t="shared" si="2"/>
        <v>0.33333333333333331</v>
      </c>
      <c r="G772" s="4">
        <f t="shared" si="2"/>
        <v>0.31943828249996997</v>
      </c>
      <c r="H772" s="4">
        <f t="shared" si="2"/>
        <v>0.56803755744372564</v>
      </c>
      <c r="I772" s="4">
        <f t="shared" si="2"/>
        <v>0.55109318967276644</v>
      </c>
      <c r="J772" s="4">
        <f t="shared" si="2"/>
        <v>0.45203450988652444</v>
      </c>
    </row>
    <row r="775" spans="1:10" x14ac:dyDescent="0.25">
      <c r="C77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49E0-FF1B-4084-8F4E-7080087C4075}">
  <dimension ref="A1:P769"/>
  <sheetViews>
    <sheetView topLeftCell="H25" zoomScaleNormal="100" workbookViewId="0">
      <selection activeCell="P45" sqref="P45"/>
    </sheetView>
  </sheetViews>
  <sheetFormatPr defaultRowHeight="15" x14ac:dyDescent="0.25"/>
  <cols>
    <col min="8" max="8" width="14" customWidth="1"/>
    <col min="9" max="9" width="14.140625" customWidth="1"/>
    <col min="10" max="10" width="9.140625" customWidth="1"/>
    <col min="13" max="13" width="10.570312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14" x14ac:dyDescent="0.25">
      <c r="A2">
        <v>7</v>
      </c>
      <c r="B2">
        <v>2</v>
      </c>
      <c r="C2">
        <v>0</v>
      </c>
      <c r="D2">
        <v>0</v>
      </c>
      <c r="E2">
        <v>15.55</v>
      </c>
    </row>
    <row r="3" spans="1:14" ht="15.75" thickBot="1" x14ac:dyDescent="0.3">
      <c r="A3">
        <v>7</v>
      </c>
      <c r="B3">
        <v>3</v>
      </c>
      <c r="C3">
        <v>0</v>
      </c>
      <c r="D3">
        <v>0</v>
      </c>
      <c r="E3">
        <v>15.55</v>
      </c>
    </row>
    <row r="4" spans="1:14" x14ac:dyDescent="0.25">
      <c r="A4">
        <v>7</v>
      </c>
      <c r="B4">
        <v>4</v>
      </c>
      <c r="C4">
        <v>0</v>
      </c>
      <c r="D4">
        <v>0</v>
      </c>
      <c r="E4">
        <v>15.55</v>
      </c>
      <c r="H4" s="2"/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</row>
    <row r="5" spans="1:14" x14ac:dyDescent="0.25">
      <c r="A5">
        <v>7</v>
      </c>
      <c r="B5">
        <v>5</v>
      </c>
      <c r="C5">
        <v>0</v>
      </c>
      <c r="D5">
        <v>0</v>
      </c>
      <c r="E5">
        <v>15.55</v>
      </c>
      <c r="H5" t="s">
        <v>13</v>
      </c>
      <c r="I5">
        <v>1</v>
      </c>
    </row>
    <row r="6" spans="1:14" x14ac:dyDescent="0.25">
      <c r="A6">
        <v>7</v>
      </c>
      <c r="B6">
        <v>2</v>
      </c>
      <c r="C6">
        <v>0</v>
      </c>
      <c r="D6">
        <v>0</v>
      </c>
      <c r="E6">
        <v>20.84</v>
      </c>
      <c r="H6" t="s">
        <v>14</v>
      </c>
      <c r="I6">
        <v>0</v>
      </c>
      <c r="J6">
        <v>1</v>
      </c>
    </row>
    <row r="7" spans="1:14" x14ac:dyDescent="0.25">
      <c r="A7">
        <v>7</v>
      </c>
      <c r="B7">
        <v>3</v>
      </c>
      <c r="C7">
        <v>0</v>
      </c>
      <c r="D7">
        <v>0</v>
      </c>
      <c r="E7">
        <v>21.46</v>
      </c>
      <c r="H7" t="s">
        <v>15</v>
      </c>
      <c r="I7">
        <v>1.861417872272392E-18</v>
      </c>
      <c r="J7">
        <v>0</v>
      </c>
      <c r="K7">
        <v>1</v>
      </c>
    </row>
    <row r="8" spans="1:14" x14ac:dyDescent="0.25">
      <c r="A8">
        <v>7</v>
      </c>
      <c r="B8">
        <v>4</v>
      </c>
      <c r="C8">
        <v>0</v>
      </c>
      <c r="D8">
        <v>0</v>
      </c>
      <c r="E8">
        <v>20.71</v>
      </c>
      <c r="H8" t="s">
        <v>16</v>
      </c>
      <c r="I8">
        <v>0</v>
      </c>
      <c r="J8">
        <v>0</v>
      </c>
      <c r="K8">
        <v>0.21296422075718621</v>
      </c>
      <c r="L8">
        <v>1</v>
      </c>
    </row>
    <row r="9" spans="1:14" ht="15.75" thickBot="1" x14ac:dyDescent="0.3">
      <c r="A9">
        <v>7</v>
      </c>
      <c r="B9">
        <v>5</v>
      </c>
      <c r="C9">
        <v>0</v>
      </c>
      <c r="D9">
        <v>0</v>
      </c>
      <c r="E9">
        <v>19.68</v>
      </c>
      <c r="H9" s="1" t="s">
        <v>17</v>
      </c>
      <c r="I9" s="1">
        <v>0.88943067410070453</v>
      </c>
      <c r="J9" s="1">
        <v>-2.586533915638776E-3</v>
      </c>
      <c r="K9" s="1">
        <v>0.26984099632063135</v>
      </c>
      <c r="L9" s="1">
        <v>8.7367593708464295E-2</v>
      </c>
      <c r="M9" s="1">
        <v>1</v>
      </c>
    </row>
    <row r="10" spans="1:14" x14ac:dyDescent="0.25">
      <c r="A10">
        <v>7</v>
      </c>
      <c r="B10">
        <v>2</v>
      </c>
      <c r="C10">
        <v>0</v>
      </c>
      <c r="D10">
        <v>0</v>
      </c>
      <c r="E10">
        <v>19.5</v>
      </c>
    </row>
    <row r="11" spans="1:14" x14ac:dyDescent="0.25">
      <c r="A11">
        <v>7</v>
      </c>
      <c r="B11">
        <v>3</v>
      </c>
      <c r="C11">
        <v>0</v>
      </c>
      <c r="D11">
        <v>0</v>
      </c>
      <c r="E11">
        <v>19.95</v>
      </c>
    </row>
    <row r="12" spans="1:14" x14ac:dyDescent="0.25">
      <c r="A12">
        <v>7</v>
      </c>
      <c r="B12">
        <v>4</v>
      </c>
      <c r="C12">
        <v>0</v>
      </c>
      <c r="D12">
        <v>0</v>
      </c>
      <c r="E12">
        <v>19.34</v>
      </c>
    </row>
    <row r="13" spans="1:14" x14ac:dyDescent="0.25">
      <c r="A13">
        <v>7</v>
      </c>
      <c r="B13">
        <v>5</v>
      </c>
      <c r="C13">
        <v>0</v>
      </c>
      <c r="D13">
        <v>0</v>
      </c>
      <c r="E13">
        <v>18.309999999999999</v>
      </c>
    </row>
    <row r="14" spans="1:14" ht="18.75" x14ac:dyDescent="0.35">
      <c r="A14">
        <v>7</v>
      </c>
      <c r="B14">
        <v>2</v>
      </c>
      <c r="C14">
        <v>0</v>
      </c>
      <c r="D14">
        <v>0</v>
      </c>
      <c r="E14">
        <v>17.05</v>
      </c>
      <c r="H14" s="33" t="s">
        <v>75</v>
      </c>
      <c r="I14" s="34"/>
      <c r="J14" s="34"/>
      <c r="K14" s="34"/>
      <c r="L14" s="34"/>
      <c r="M14" s="34"/>
    </row>
    <row r="15" spans="1:14" x14ac:dyDescent="0.25">
      <c r="A15">
        <v>7</v>
      </c>
      <c r="B15">
        <v>3</v>
      </c>
      <c r="C15">
        <v>0</v>
      </c>
      <c r="D15">
        <v>0</v>
      </c>
      <c r="E15">
        <v>17.41</v>
      </c>
      <c r="I15" s="34"/>
      <c r="J15" s="34"/>
      <c r="K15" s="34"/>
      <c r="L15" s="34"/>
      <c r="M15" s="34"/>
    </row>
    <row r="16" spans="1:14" x14ac:dyDescent="0.25">
      <c r="A16">
        <v>7</v>
      </c>
      <c r="B16">
        <v>4</v>
      </c>
      <c r="C16">
        <v>0</v>
      </c>
      <c r="D16">
        <v>0</v>
      </c>
      <c r="E16">
        <v>16.95</v>
      </c>
      <c r="I16" s="38">
        <v>0.88943067410070453</v>
      </c>
      <c r="J16" s="34"/>
      <c r="K16" s="37">
        <v>1</v>
      </c>
      <c r="L16" s="38">
        <v>0</v>
      </c>
      <c r="M16" s="38">
        <v>1.861417872272392E-18</v>
      </c>
      <c r="N16" s="38">
        <v>0</v>
      </c>
    </row>
    <row r="17" spans="1:14" x14ac:dyDescent="0.25">
      <c r="A17">
        <v>7</v>
      </c>
      <c r="B17">
        <v>5</v>
      </c>
      <c r="C17">
        <v>0</v>
      </c>
      <c r="D17">
        <v>0</v>
      </c>
      <c r="E17">
        <v>15.98</v>
      </c>
      <c r="H17" s="35" t="s">
        <v>76</v>
      </c>
      <c r="I17" s="38">
        <v>-2.586533915638776E-3</v>
      </c>
      <c r="J17" s="36" t="s">
        <v>77</v>
      </c>
      <c r="K17" s="38">
        <v>0</v>
      </c>
      <c r="L17" s="37">
        <v>1</v>
      </c>
      <c r="M17" s="38">
        <v>0</v>
      </c>
      <c r="N17" s="38">
        <v>0</v>
      </c>
    </row>
    <row r="18" spans="1:14" x14ac:dyDescent="0.25">
      <c r="A18">
        <v>7</v>
      </c>
      <c r="B18">
        <v>2</v>
      </c>
      <c r="C18">
        <v>0</v>
      </c>
      <c r="D18">
        <v>0</v>
      </c>
      <c r="E18">
        <v>28.52</v>
      </c>
      <c r="I18" s="38">
        <v>0.26984099632063135</v>
      </c>
      <c r="J18" s="34"/>
      <c r="K18" s="38">
        <v>1.861417872272392E-18</v>
      </c>
      <c r="L18" s="38">
        <v>0</v>
      </c>
      <c r="M18" s="37">
        <v>1</v>
      </c>
      <c r="N18" s="38">
        <v>0.21296422075718621</v>
      </c>
    </row>
    <row r="19" spans="1:14" x14ac:dyDescent="0.25">
      <c r="A19">
        <v>7</v>
      </c>
      <c r="B19">
        <v>3</v>
      </c>
      <c r="C19">
        <v>0</v>
      </c>
      <c r="D19">
        <v>0</v>
      </c>
      <c r="E19">
        <v>29.9</v>
      </c>
      <c r="I19" s="38">
        <v>8.7367593708464295E-2</v>
      </c>
      <c r="K19" s="38">
        <v>0</v>
      </c>
      <c r="L19" s="38">
        <v>0</v>
      </c>
      <c r="M19" s="38">
        <v>0.21296422075718621</v>
      </c>
      <c r="N19" s="37">
        <v>1</v>
      </c>
    </row>
    <row r="20" spans="1:14" x14ac:dyDescent="0.25">
      <c r="A20">
        <v>7</v>
      </c>
      <c r="B20">
        <v>4</v>
      </c>
      <c r="C20">
        <v>0</v>
      </c>
      <c r="D20">
        <v>0</v>
      </c>
      <c r="E20">
        <v>29.63</v>
      </c>
    </row>
    <row r="21" spans="1:14" x14ac:dyDescent="0.25">
      <c r="A21">
        <v>7</v>
      </c>
      <c r="B21">
        <v>5</v>
      </c>
      <c r="C21">
        <v>0</v>
      </c>
      <c r="D21">
        <v>0</v>
      </c>
      <c r="E21">
        <v>28.75</v>
      </c>
    </row>
    <row r="22" spans="1:14" ht="14.25" customHeight="1" x14ac:dyDescent="0.25">
      <c r="A22">
        <v>7</v>
      </c>
      <c r="B22">
        <v>2</v>
      </c>
      <c r="C22">
        <v>0</v>
      </c>
      <c r="D22">
        <v>0</v>
      </c>
      <c r="E22">
        <v>24.77</v>
      </c>
    </row>
    <row r="23" spans="1:14" x14ac:dyDescent="0.25">
      <c r="A23">
        <v>7</v>
      </c>
      <c r="B23">
        <v>3</v>
      </c>
      <c r="C23">
        <v>0</v>
      </c>
      <c r="D23">
        <v>0</v>
      </c>
      <c r="E23">
        <v>23.93</v>
      </c>
    </row>
    <row r="24" spans="1:14" x14ac:dyDescent="0.25">
      <c r="A24">
        <v>7</v>
      </c>
      <c r="B24">
        <v>4</v>
      </c>
      <c r="C24">
        <v>0</v>
      </c>
      <c r="D24">
        <v>0</v>
      </c>
      <c r="E24">
        <v>24.77</v>
      </c>
    </row>
    <row r="25" spans="1:14" ht="60" x14ac:dyDescent="0.25">
      <c r="A25">
        <v>7</v>
      </c>
      <c r="B25">
        <v>5</v>
      </c>
      <c r="C25">
        <v>0</v>
      </c>
      <c r="D25">
        <v>0</v>
      </c>
      <c r="E25">
        <v>23.93</v>
      </c>
      <c r="H25" s="39" t="s">
        <v>78</v>
      </c>
      <c r="I25" s="39" t="s">
        <v>79</v>
      </c>
      <c r="J25" s="51" t="s">
        <v>80</v>
      </c>
      <c r="K25" s="51"/>
      <c r="L25" s="51" t="s">
        <v>81</v>
      </c>
      <c r="M25" s="51"/>
    </row>
    <row r="26" spans="1:14" ht="15.75" x14ac:dyDescent="0.3">
      <c r="A26">
        <v>3.5</v>
      </c>
      <c r="B26">
        <v>2</v>
      </c>
      <c r="C26">
        <v>0</v>
      </c>
      <c r="D26">
        <v>0</v>
      </c>
      <c r="E26">
        <v>6.07</v>
      </c>
      <c r="H26" s="40">
        <v>1</v>
      </c>
      <c r="I26" s="40" t="s">
        <v>129</v>
      </c>
      <c r="J26" s="41" t="s">
        <v>82</v>
      </c>
      <c r="K26" s="42">
        <f>I16^2</f>
        <v>0.79108692403123371</v>
      </c>
      <c r="L26" s="42" t="s">
        <v>83</v>
      </c>
      <c r="M26" s="43">
        <f>K26</f>
        <v>0.79108692403123371</v>
      </c>
    </row>
    <row r="27" spans="1:14" x14ac:dyDescent="0.25">
      <c r="A27">
        <v>3.5</v>
      </c>
      <c r="B27">
        <v>3</v>
      </c>
      <c r="C27">
        <v>0</v>
      </c>
      <c r="D27">
        <v>0</v>
      </c>
      <c r="E27">
        <v>6.05</v>
      </c>
      <c r="H27" s="40"/>
      <c r="I27" s="40"/>
      <c r="J27" s="41"/>
      <c r="K27" s="42"/>
      <c r="L27" s="42"/>
      <c r="M27" s="43"/>
    </row>
    <row r="28" spans="1:14" ht="15.75" x14ac:dyDescent="0.3">
      <c r="A28">
        <v>3.5</v>
      </c>
      <c r="B28">
        <v>4</v>
      </c>
      <c r="C28">
        <v>0</v>
      </c>
      <c r="D28">
        <v>0</v>
      </c>
      <c r="E28">
        <v>6.01</v>
      </c>
      <c r="H28" s="40">
        <v>2</v>
      </c>
      <c r="I28" s="40" t="s">
        <v>130</v>
      </c>
      <c r="J28" s="41" t="s">
        <v>84</v>
      </c>
      <c r="K28" s="42">
        <f>I17^2</f>
        <v>6.6901576967496587E-6</v>
      </c>
      <c r="L28" s="42" t="s">
        <v>85</v>
      </c>
      <c r="M28" s="43">
        <f>K28</f>
        <v>6.6901576967496587E-6</v>
      </c>
    </row>
    <row r="29" spans="1:14" x14ac:dyDescent="0.25">
      <c r="A29">
        <v>3.5</v>
      </c>
      <c r="B29">
        <v>5</v>
      </c>
      <c r="C29">
        <v>0</v>
      </c>
      <c r="D29">
        <v>0</v>
      </c>
      <c r="E29">
        <v>6.04</v>
      </c>
      <c r="H29" s="40"/>
      <c r="I29" s="40"/>
      <c r="J29" s="41"/>
      <c r="K29" s="42"/>
      <c r="L29" s="42"/>
      <c r="M29" s="43"/>
    </row>
    <row r="30" spans="1:14" ht="15.75" x14ac:dyDescent="0.3">
      <c r="A30">
        <v>3.5</v>
      </c>
      <c r="B30">
        <v>2</v>
      </c>
      <c r="C30">
        <v>0</v>
      </c>
      <c r="D30">
        <v>0</v>
      </c>
      <c r="E30">
        <v>6.37</v>
      </c>
      <c r="H30" s="40">
        <v>3</v>
      </c>
      <c r="I30" s="40" t="s">
        <v>131</v>
      </c>
      <c r="J30" s="41" t="s">
        <v>86</v>
      </c>
      <c r="K30" s="42">
        <f>I18^2</f>
        <v>7.2814163295310985E-2</v>
      </c>
      <c r="L30" s="42" t="s">
        <v>87</v>
      </c>
      <c r="M30" s="43">
        <f>K30</f>
        <v>7.2814163295310985E-2</v>
      </c>
    </row>
    <row r="31" spans="1:14" x14ac:dyDescent="0.25">
      <c r="A31">
        <v>3.5</v>
      </c>
      <c r="B31">
        <v>3</v>
      </c>
      <c r="C31">
        <v>0</v>
      </c>
      <c r="D31">
        <v>0</v>
      </c>
      <c r="E31">
        <v>6.4</v>
      </c>
      <c r="H31" s="44"/>
      <c r="I31" s="44"/>
      <c r="J31" s="44"/>
      <c r="K31" s="44"/>
      <c r="L31" s="42"/>
      <c r="M31" s="43"/>
    </row>
    <row r="32" spans="1:14" ht="15.75" x14ac:dyDescent="0.3">
      <c r="A32">
        <v>3.5</v>
      </c>
      <c r="B32">
        <v>4</v>
      </c>
      <c r="C32">
        <v>0</v>
      </c>
      <c r="D32">
        <v>0</v>
      </c>
      <c r="E32">
        <v>6.37</v>
      </c>
      <c r="H32" s="40">
        <v>4</v>
      </c>
      <c r="I32" s="40" t="s">
        <v>132</v>
      </c>
      <c r="J32" s="41" t="s">
        <v>88</v>
      </c>
      <c r="K32" s="42">
        <f>I19^2</f>
        <v>7.6330964304072895E-3</v>
      </c>
      <c r="L32" s="42" t="s">
        <v>89</v>
      </c>
      <c r="M32" s="43">
        <f>K32</f>
        <v>7.6330964304072895E-3</v>
      </c>
    </row>
    <row r="33" spans="1:16" x14ac:dyDescent="0.25">
      <c r="A33">
        <v>3.5</v>
      </c>
      <c r="B33">
        <v>5</v>
      </c>
      <c r="C33">
        <v>0</v>
      </c>
      <c r="D33">
        <v>0</v>
      </c>
      <c r="E33">
        <v>6.4</v>
      </c>
      <c r="H33" s="44"/>
      <c r="I33" s="44"/>
      <c r="J33" s="44"/>
      <c r="K33" s="44"/>
      <c r="L33" s="44"/>
      <c r="M33" s="44"/>
    </row>
    <row r="34" spans="1:16" ht="15.75" x14ac:dyDescent="0.3">
      <c r="A34">
        <v>3.5</v>
      </c>
      <c r="B34">
        <v>2</v>
      </c>
      <c r="C34">
        <v>0</v>
      </c>
      <c r="D34">
        <v>0</v>
      </c>
      <c r="E34">
        <v>6.85</v>
      </c>
      <c r="H34" s="52">
        <v>5</v>
      </c>
      <c r="I34" s="52" t="s">
        <v>133</v>
      </c>
      <c r="J34" s="41" t="s">
        <v>90</v>
      </c>
      <c r="K34" s="42">
        <f>I16^2/(1+ABS(K14))</f>
        <v>0.79108692403123371</v>
      </c>
      <c r="L34" s="53" t="s">
        <v>91</v>
      </c>
      <c r="M34" s="53">
        <f>K34+K35</f>
        <v>0.79109361418893043</v>
      </c>
    </row>
    <row r="35" spans="1:16" ht="15.75" x14ac:dyDescent="0.3">
      <c r="A35">
        <v>3.5</v>
      </c>
      <c r="B35">
        <v>3</v>
      </c>
      <c r="C35">
        <v>0</v>
      </c>
      <c r="D35">
        <v>0</v>
      </c>
      <c r="E35">
        <v>6.79</v>
      </c>
      <c r="H35" s="52"/>
      <c r="I35" s="52"/>
      <c r="J35" s="41" t="s">
        <v>92</v>
      </c>
      <c r="K35" s="42">
        <f>I17^2/(1+ABS(L13))</f>
        <v>6.6901576967496587E-6</v>
      </c>
      <c r="L35" s="53"/>
      <c r="M35" s="53"/>
    </row>
    <row r="36" spans="1:16" x14ac:dyDescent="0.25">
      <c r="A36">
        <v>3.5</v>
      </c>
      <c r="B36">
        <v>4</v>
      </c>
      <c r="C36">
        <v>0</v>
      </c>
      <c r="D36">
        <v>0</v>
      </c>
      <c r="E36">
        <v>6.77</v>
      </c>
      <c r="H36" s="40"/>
      <c r="I36" s="40"/>
      <c r="J36" s="41"/>
      <c r="K36" s="42"/>
      <c r="L36" s="46"/>
      <c r="M36" s="46"/>
    </row>
    <row r="37" spans="1:16" ht="15.75" x14ac:dyDescent="0.3">
      <c r="A37">
        <v>3.5</v>
      </c>
      <c r="B37">
        <v>5</v>
      </c>
      <c r="C37">
        <v>0</v>
      </c>
      <c r="D37">
        <v>0</v>
      </c>
      <c r="E37">
        <v>6.81</v>
      </c>
      <c r="H37" s="52">
        <v>6</v>
      </c>
      <c r="I37" s="52" t="s">
        <v>134</v>
      </c>
      <c r="J37" s="41" t="s">
        <v>93</v>
      </c>
      <c r="K37" s="42">
        <f>I16^2/(1+ABS(K18))</f>
        <v>0.79108692403123371</v>
      </c>
      <c r="L37" s="54" t="s">
        <v>94</v>
      </c>
      <c r="M37" s="55">
        <f>K37+K38</f>
        <v>0.86390108732654469</v>
      </c>
    </row>
    <row r="38" spans="1:16" ht="15.75" x14ac:dyDescent="0.3">
      <c r="A38">
        <v>3.5</v>
      </c>
      <c r="B38">
        <v>2</v>
      </c>
      <c r="C38">
        <v>0</v>
      </c>
      <c r="D38">
        <v>0</v>
      </c>
      <c r="E38">
        <v>7.18</v>
      </c>
      <c r="H38" s="52"/>
      <c r="I38" s="52"/>
      <c r="J38" s="41" t="s">
        <v>95</v>
      </c>
      <c r="K38" s="42">
        <f>I18^2/(1+ABS(M16))</f>
        <v>7.2814163295310985E-2</v>
      </c>
      <c r="L38" s="54"/>
      <c r="M38" s="55"/>
      <c r="P38" t="s">
        <v>144</v>
      </c>
    </row>
    <row r="39" spans="1:16" x14ac:dyDescent="0.25">
      <c r="A39">
        <v>3.5</v>
      </c>
      <c r="B39">
        <v>3</v>
      </c>
      <c r="C39">
        <v>0</v>
      </c>
      <c r="D39">
        <v>0</v>
      </c>
      <c r="E39">
        <v>7.1</v>
      </c>
      <c r="H39" s="40"/>
      <c r="I39" s="40"/>
      <c r="J39" s="41"/>
      <c r="K39" s="42"/>
      <c r="L39" s="46"/>
      <c r="M39" s="45"/>
    </row>
    <row r="40" spans="1:16" ht="15.75" x14ac:dyDescent="0.3">
      <c r="A40">
        <v>3.5</v>
      </c>
      <c r="B40">
        <v>4</v>
      </c>
      <c r="C40">
        <v>0</v>
      </c>
      <c r="D40">
        <v>0</v>
      </c>
      <c r="E40">
        <v>7.1</v>
      </c>
      <c r="H40" s="52">
        <v>7</v>
      </c>
      <c r="I40" s="52" t="s">
        <v>135</v>
      </c>
      <c r="J40" s="41" t="s">
        <v>96</v>
      </c>
      <c r="K40" s="42">
        <f>I16^2/(1+ABS(K19))</f>
        <v>0.79108692403123371</v>
      </c>
      <c r="L40" s="54" t="s">
        <v>97</v>
      </c>
      <c r="M40" s="53">
        <f>K40+K41</f>
        <v>0.79872002046164103</v>
      </c>
      <c r="P40" t="s">
        <v>160</v>
      </c>
    </row>
    <row r="41" spans="1:16" ht="18" x14ac:dyDescent="0.35">
      <c r="A41">
        <v>3.5</v>
      </c>
      <c r="B41">
        <v>5</v>
      </c>
      <c r="C41">
        <v>0</v>
      </c>
      <c r="D41">
        <v>0</v>
      </c>
      <c r="E41">
        <v>7.1</v>
      </c>
      <c r="H41" s="52"/>
      <c r="I41" s="52"/>
      <c r="J41" s="41" t="s">
        <v>98</v>
      </c>
      <c r="K41" s="42">
        <f>I19^2/(1+ABS(N16))</f>
        <v>7.6330964304072895E-3</v>
      </c>
      <c r="L41" s="54"/>
      <c r="M41" s="53"/>
    </row>
    <row r="42" spans="1:16" x14ac:dyDescent="0.25">
      <c r="A42">
        <v>3.5</v>
      </c>
      <c r="B42">
        <v>2</v>
      </c>
      <c r="C42">
        <v>0</v>
      </c>
      <c r="D42">
        <v>0</v>
      </c>
      <c r="E42">
        <v>10.85</v>
      </c>
      <c r="H42" s="44"/>
      <c r="I42" s="44"/>
      <c r="J42" s="44"/>
      <c r="K42" s="44"/>
      <c r="L42" s="44"/>
      <c r="M42" s="44"/>
    </row>
    <row r="43" spans="1:16" ht="15.75" x14ac:dyDescent="0.3">
      <c r="A43">
        <v>3.5</v>
      </c>
      <c r="B43">
        <v>3</v>
      </c>
      <c r="C43">
        <v>0</v>
      </c>
      <c r="D43">
        <v>0</v>
      </c>
      <c r="E43">
        <v>10.54</v>
      </c>
      <c r="H43" s="52">
        <v>8</v>
      </c>
      <c r="I43" s="52" t="s">
        <v>136</v>
      </c>
      <c r="J43" s="41" t="s">
        <v>99</v>
      </c>
      <c r="K43" s="42">
        <f>I17^2/(1+ABS(L18))</f>
        <v>6.6901576967496587E-6</v>
      </c>
      <c r="L43" s="53" t="s">
        <v>100</v>
      </c>
      <c r="M43" s="53">
        <f>K43+K44</f>
        <v>7.2820853453007733E-2</v>
      </c>
    </row>
    <row r="44" spans="1:16" ht="15.75" x14ac:dyDescent="0.3">
      <c r="A44">
        <v>3.5</v>
      </c>
      <c r="B44">
        <v>4</v>
      </c>
      <c r="C44">
        <v>0</v>
      </c>
      <c r="D44">
        <v>0</v>
      </c>
      <c r="E44">
        <v>10.77</v>
      </c>
      <c r="H44" s="52"/>
      <c r="I44" s="52"/>
      <c r="J44" s="41" t="s">
        <v>101</v>
      </c>
      <c r="K44" s="42">
        <f>I18^2/(1+ABS(M17))</f>
        <v>7.2814163295310985E-2</v>
      </c>
      <c r="L44" s="53"/>
      <c r="M44" s="53"/>
    </row>
    <row r="45" spans="1:16" x14ac:dyDescent="0.25">
      <c r="A45">
        <v>3.5</v>
      </c>
      <c r="B45">
        <v>5</v>
      </c>
      <c r="C45">
        <v>0</v>
      </c>
      <c r="D45">
        <v>0</v>
      </c>
      <c r="E45">
        <v>10.56</v>
      </c>
      <c r="H45" s="40"/>
      <c r="I45" s="40"/>
      <c r="J45" s="41"/>
      <c r="K45" s="42"/>
      <c r="L45" s="46"/>
      <c r="M45" s="46"/>
    </row>
    <row r="46" spans="1:16" ht="15.75" x14ac:dyDescent="0.3">
      <c r="A46">
        <v>3.5</v>
      </c>
      <c r="B46">
        <v>2</v>
      </c>
      <c r="C46">
        <v>0</v>
      </c>
      <c r="D46">
        <v>0</v>
      </c>
      <c r="E46">
        <v>8.6</v>
      </c>
      <c r="H46" s="52">
        <v>9</v>
      </c>
      <c r="I46" s="52" t="s">
        <v>137</v>
      </c>
      <c r="J46" s="41" t="s">
        <v>102</v>
      </c>
      <c r="K46" s="42">
        <f>I17^2/(1+ABS(L19))</f>
        <v>6.6901576967496587E-6</v>
      </c>
      <c r="L46" s="54" t="s">
        <v>103</v>
      </c>
      <c r="M46" s="53">
        <f>K46+K47</f>
        <v>7.6397865881040394E-3</v>
      </c>
    </row>
    <row r="47" spans="1:16" ht="15.75" x14ac:dyDescent="0.3">
      <c r="A47">
        <v>3.5</v>
      </c>
      <c r="B47">
        <v>3</v>
      </c>
      <c r="C47">
        <v>0</v>
      </c>
      <c r="D47">
        <v>0</v>
      </c>
      <c r="E47">
        <v>8.49</v>
      </c>
      <c r="H47" s="52"/>
      <c r="I47" s="52"/>
      <c r="J47" s="41" t="s">
        <v>104</v>
      </c>
      <c r="K47" s="42">
        <f>I19^2/(1+ABS(N17))</f>
        <v>7.6330964304072895E-3</v>
      </c>
      <c r="L47" s="54"/>
      <c r="M47" s="53"/>
    </row>
    <row r="48" spans="1:16" x14ac:dyDescent="0.25">
      <c r="A48">
        <v>3.5</v>
      </c>
      <c r="B48">
        <v>4</v>
      </c>
      <c r="C48">
        <v>0</v>
      </c>
      <c r="D48">
        <v>0</v>
      </c>
      <c r="E48">
        <v>8.4499999999999993</v>
      </c>
      <c r="H48" s="40"/>
      <c r="I48" s="40"/>
      <c r="J48" s="41"/>
      <c r="K48" s="42"/>
      <c r="L48" s="46"/>
      <c r="M48" s="45"/>
    </row>
    <row r="49" spans="1:13" ht="15.75" x14ac:dyDescent="0.3">
      <c r="A49">
        <v>3.5</v>
      </c>
      <c r="B49">
        <v>5</v>
      </c>
      <c r="C49">
        <v>0</v>
      </c>
      <c r="D49">
        <v>0</v>
      </c>
      <c r="E49">
        <v>8.5</v>
      </c>
      <c r="H49" s="52">
        <v>10</v>
      </c>
      <c r="I49" s="52" t="s">
        <v>138</v>
      </c>
      <c r="J49" s="41" t="s">
        <v>105</v>
      </c>
      <c r="K49" s="42">
        <f>I18^2/(1+ABS(M19))</f>
        <v>6.0029934971912974E-2</v>
      </c>
      <c r="L49" s="54" t="s">
        <v>106</v>
      </c>
      <c r="M49" s="53">
        <f>K49+K50</f>
        <v>6.6322862908107474E-2</v>
      </c>
    </row>
    <row r="50" spans="1:13" ht="15.75" x14ac:dyDescent="0.3">
      <c r="A50">
        <v>7</v>
      </c>
      <c r="B50">
        <v>2</v>
      </c>
      <c r="C50">
        <v>0.1</v>
      </c>
      <c r="D50">
        <v>1</v>
      </c>
      <c r="E50">
        <v>24.58</v>
      </c>
      <c r="H50" s="52"/>
      <c r="I50" s="52"/>
      <c r="J50" s="41" t="s">
        <v>107</v>
      </c>
      <c r="K50" s="42">
        <f>I19^2/(1+ABS(N18))</f>
        <v>6.2929279361944998E-3</v>
      </c>
      <c r="L50" s="54"/>
      <c r="M50" s="53"/>
    </row>
    <row r="51" spans="1:13" x14ac:dyDescent="0.25">
      <c r="A51">
        <v>7</v>
      </c>
      <c r="B51">
        <v>3</v>
      </c>
      <c r="C51">
        <v>0.1</v>
      </c>
      <c r="D51">
        <v>1</v>
      </c>
      <c r="E51">
        <v>24.63</v>
      </c>
      <c r="H51" s="44"/>
      <c r="I51" s="44"/>
      <c r="J51" s="44"/>
      <c r="K51" s="44"/>
      <c r="L51" s="44"/>
      <c r="M51" s="44"/>
    </row>
    <row r="52" spans="1:13" ht="15.75" x14ac:dyDescent="0.3">
      <c r="A52">
        <v>7</v>
      </c>
      <c r="B52">
        <v>4</v>
      </c>
      <c r="C52">
        <v>0.1</v>
      </c>
      <c r="D52">
        <v>1</v>
      </c>
      <c r="E52">
        <v>24.63</v>
      </c>
      <c r="H52" s="52">
        <v>11</v>
      </c>
      <c r="I52" s="52" t="s">
        <v>139</v>
      </c>
      <c r="J52" s="41" t="s">
        <v>108</v>
      </c>
      <c r="K52" s="42">
        <f>I16^2/(1+ABS(K17)+ABS(K18))</f>
        <v>0.79108692403123371</v>
      </c>
      <c r="L52" s="54" t="s">
        <v>109</v>
      </c>
      <c r="M52" s="56">
        <f>K52+K53+K54</f>
        <v>0.86390777748424141</v>
      </c>
    </row>
    <row r="53" spans="1:13" ht="15.75" x14ac:dyDescent="0.3">
      <c r="A53">
        <v>7</v>
      </c>
      <c r="B53">
        <v>5</v>
      </c>
      <c r="C53">
        <v>0.1</v>
      </c>
      <c r="D53">
        <v>1</v>
      </c>
      <c r="E53">
        <v>24.59</v>
      </c>
      <c r="H53" s="52"/>
      <c r="I53" s="52"/>
      <c r="J53" s="41" t="s">
        <v>110</v>
      </c>
      <c r="K53" s="42">
        <f>I17^2/(1+ABS(L16)+ABS(L18))</f>
        <v>6.6901576967496587E-6</v>
      </c>
      <c r="L53" s="54"/>
      <c r="M53" s="56"/>
    </row>
    <row r="54" spans="1:13" ht="15.75" x14ac:dyDescent="0.3">
      <c r="A54">
        <v>7</v>
      </c>
      <c r="B54">
        <v>2</v>
      </c>
      <c r="C54">
        <v>0.1</v>
      </c>
      <c r="D54">
        <v>1</v>
      </c>
      <c r="E54">
        <v>29.03</v>
      </c>
      <c r="H54" s="52"/>
      <c r="I54" s="52"/>
      <c r="J54" s="41" t="s">
        <v>111</v>
      </c>
      <c r="K54" s="42">
        <f>I18^2/(1+ABS(M16)+ABS(M17))</f>
        <v>7.2814163295310985E-2</v>
      </c>
      <c r="L54" s="54"/>
      <c r="M54" s="56"/>
    </row>
    <row r="55" spans="1:13" x14ac:dyDescent="0.25">
      <c r="A55">
        <v>7</v>
      </c>
      <c r="B55">
        <v>3</v>
      </c>
      <c r="C55">
        <v>0.1</v>
      </c>
      <c r="D55">
        <v>1</v>
      </c>
      <c r="E55">
        <v>29.87</v>
      </c>
      <c r="H55" s="44"/>
      <c r="I55" s="44"/>
      <c r="J55" s="44"/>
      <c r="K55" s="44"/>
      <c r="L55" s="44"/>
      <c r="M55" s="44"/>
    </row>
    <row r="56" spans="1:13" ht="15.75" x14ac:dyDescent="0.3">
      <c r="A56">
        <v>7</v>
      </c>
      <c r="B56">
        <v>4</v>
      </c>
      <c r="C56">
        <v>0.1</v>
      </c>
      <c r="D56">
        <v>1</v>
      </c>
      <c r="E56">
        <v>29.14</v>
      </c>
      <c r="H56" s="52">
        <v>12</v>
      </c>
      <c r="I56" s="52" t="s">
        <v>140</v>
      </c>
      <c r="J56" s="41" t="s">
        <v>112</v>
      </c>
      <c r="K56" s="42">
        <f>I16^2/(1+ABS(K18)+ABS(K19))</f>
        <v>0.79108692403123371</v>
      </c>
      <c r="L56" s="54" t="s">
        <v>113</v>
      </c>
      <c r="M56" s="53">
        <f>K56+K57+K58</f>
        <v>0.85740978693934122</v>
      </c>
    </row>
    <row r="57" spans="1:13" ht="15.75" x14ac:dyDescent="0.3">
      <c r="A57">
        <v>7</v>
      </c>
      <c r="B57">
        <v>5</v>
      </c>
      <c r="C57">
        <v>0.1</v>
      </c>
      <c r="D57">
        <v>1</v>
      </c>
      <c r="E57">
        <v>28.09</v>
      </c>
      <c r="H57" s="52"/>
      <c r="I57" s="52"/>
      <c r="J57" s="41" t="s">
        <v>114</v>
      </c>
      <c r="K57" s="42">
        <f>I18^2/(1+ABS(M16)+ABS(M19))</f>
        <v>6.0029934971912974E-2</v>
      </c>
      <c r="L57" s="54"/>
      <c r="M57" s="53"/>
    </row>
    <row r="58" spans="1:13" ht="15.75" x14ac:dyDescent="0.3">
      <c r="A58">
        <v>7</v>
      </c>
      <c r="B58">
        <v>2</v>
      </c>
      <c r="C58">
        <v>0.1</v>
      </c>
      <c r="D58">
        <v>1</v>
      </c>
      <c r="E58">
        <v>26.28</v>
      </c>
      <c r="H58" s="52"/>
      <c r="I58" s="52"/>
      <c r="J58" s="41" t="s">
        <v>115</v>
      </c>
      <c r="K58" s="42">
        <f>I19^2/(1+ABS(N17)+ABS(N18))</f>
        <v>6.2929279361944998E-3</v>
      </c>
      <c r="L58" s="54"/>
      <c r="M58" s="53"/>
    </row>
    <row r="59" spans="1:13" x14ac:dyDescent="0.25">
      <c r="A59">
        <v>7</v>
      </c>
      <c r="B59">
        <v>3</v>
      </c>
      <c r="C59">
        <v>0.1</v>
      </c>
      <c r="D59">
        <v>1</v>
      </c>
      <c r="E59">
        <v>26.91</v>
      </c>
      <c r="H59" s="44"/>
      <c r="I59" s="44"/>
      <c r="J59" s="44"/>
      <c r="K59" s="44"/>
      <c r="L59" s="44"/>
      <c r="M59" s="44"/>
    </row>
    <row r="60" spans="1:13" ht="15.75" x14ac:dyDescent="0.3">
      <c r="A60">
        <v>7</v>
      </c>
      <c r="B60">
        <v>4</v>
      </c>
      <c r="C60">
        <v>0.1</v>
      </c>
      <c r="D60">
        <v>1</v>
      </c>
      <c r="E60">
        <v>26.37</v>
      </c>
      <c r="H60" s="52">
        <v>13</v>
      </c>
      <c r="I60" s="52" t="s">
        <v>141</v>
      </c>
      <c r="J60" s="41" t="s">
        <v>116</v>
      </c>
      <c r="K60" s="42">
        <f>I16^2/(1+ABS(K17)+ABS(K19))</f>
        <v>0.79108692403123371</v>
      </c>
      <c r="L60" s="54" t="s">
        <v>117</v>
      </c>
      <c r="M60" s="53">
        <f>K60+K61+K62</f>
        <v>0.79872671061933775</v>
      </c>
    </row>
    <row r="61" spans="1:13" ht="15.75" x14ac:dyDescent="0.3">
      <c r="A61">
        <v>7</v>
      </c>
      <c r="B61">
        <v>5</v>
      </c>
      <c r="C61">
        <v>0.1</v>
      </c>
      <c r="D61">
        <v>1</v>
      </c>
      <c r="E61">
        <v>25.27</v>
      </c>
      <c r="H61" s="52"/>
      <c r="I61" s="52"/>
      <c r="J61" s="41" t="s">
        <v>118</v>
      </c>
      <c r="K61" s="42">
        <f>I17^2/(1+ABS(L16)+ABS(L19))</f>
        <v>6.6901576967496587E-6</v>
      </c>
      <c r="L61" s="54"/>
      <c r="M61" s="53"/>
    </row>
    <row r="62" spans="1:13" ht="15.75" x14ac:dyDescent="0.3">
      <c r="A62">
        <v>7</v>
      </c>
      <c r="B62">
        <v>2</v>
      </c>
      <c r="C62">
        <v>0.1</v>
      </c>
      <c r="D62">
        <v>1</v>
      </c>
      <c r="E62">
        <v>23.53</v>
      </c>
      <c r="H62" s="52"/>
      <c r="I62" s="52"/>
      <c r="J62" s="41" t="s">
        <v>119</v>
      </c>
      <c r="K62" s="42">
        <f>I19^2/(1+ABS(N16)+ABS(N17))</f>
        <v>7.6330964304072895E-3</v>
      </c>
      <c r="L62" s="54"/>
      <c r="M62" s="53"/>
    </row>
    <row r="63" spans="1:13" x14ac:dyDescent="0.25">
      <c r="A63">
        <v>7</v>
      </c>
      <c r="B63">
        <v>3</v>
      </c>
      <c r="C63">
        <v>0.1</v>
      </c>
      <c r="D63">
        <v>1</v>
      </c>
      <c r="E63">
        <v>24.03</v>
      </c>
      <c r="H63" s="44"/>
      <c r="I63" s="44"/>
      <c r="J63" s="44"/>
      <c r="K63" s="44"/>
      <c r="L63" s="44"/>
      <c r="M63" s="44"/>
    </row>
    <row r="64" spans="1:13" ht="15.75" x14ac:dyDescent="0.3">
      <c r="A64">
        <v>7</v>
      </c>
      <c r="B64">
        <v>4</v>
      </c>
      <c r="C64">
        <v>0.1</v>
      </c>
      <c r="D64">
        <v>1</v>
      </c>
      <c r="E64">
        <v>23.54</v>
      </c>
      <c r="H64" s="52">
        <v>14</v>
      </c>
      <c r="I64" s="52" t="s">
        <v>142</v>
      </c>
      <c r="J64" s="41" t="s">
        <v>120</v>
      </c>
      <c r="K64" s="42">
        <f>I17^2/(1+ABS(L18)+ABS(L19))</f>
        <v>6.6901576967496587E-6</v>
      </c>
      <c r="L64" s="54" t="s">
        <v>121</v>
      </c>
      <c r="M64" s="53">
        <f>K64+K65+K66</f>
        <v>6.6329553065804223E-2</v>
      </c>
    </row>
    <row r="65" spans="1:13" ht="15.75" x14ac:dyDescent="0.3">
      <c r="A65">
        <v>7</v>
      </c>
      <c r="B65">
        <v>5</v>
      </c>
      <c r="C65">
        <v>0.1</v>
      </c>
      <c r="D65">
        <v>1</v>
      </c>
      <c r="E65">
        <v>22.58</v>
      </c>
      <c r="H65" s="52"/>
      <c r="I65" s="52"/>
      <c r="J65" s="41" t="s">
        <v>122</v>
      </c>
      <c r="K65" s="42">
        <f>I18^2/(1+ABS(M17)+ABS(M19))</f>
        <v>6.0029934971912974E-2</v>
      </c>
      <c r="L65" s="54"/>
      <c r="M65" s="53"/>
    </row>
    <row r="66" spans="1:13" ht="15.75" x14ac:dyDescent="0.3">
      <c r="A66">
        <v>7</v>
      </c>
      <c r="B66">
        <v>2</v>
      </c>
      <c r="C66">
        <v>0.1</v>
      </c>
      <c r="D66">
        <v>1</v>
      </c>
      <c r="E66">
        <v>35.56</v>
      </c>
      <c r="H66" s="52"/>
      <c r="I66" s="52"/>
      <c r="J66" s="41" t="s">
        <v>123</v>
      </c>
      <c r="K66" s="42">
        <f>I19^2/(1+ABS(N17)+ABS(N18))</f>
        <v>6.2929279361944998E-3</v>
      </c>
      <c r="L66" s="54"/>
      <c r="M66" s="53"/>
    </row>
    <row r="67" spans="1:13" x14ac:dyDescent="0.25">
      <c r="A67">
        <v>7</v>
      </c>
      <c r="B67">
        <v>3</v>
      </c>
      <c r="C67">
        <v>0.1</v>
      </c>
      <c r="D67">
        <v>1</v>
      </c>
      <c r="E67">
        <v>37.119999999999997</v>
      </c>
      <c r="H67" s="44"/>
      <c r="I67" s="44"/>
      <c r="J67" s="44"/>
      <c r="K67" s="44"/>
      <c r="L67" s="44"/>
      <c r="M67" s="44"/>
    </row>
    <row r="68" spans="1:13" ht="15.75" x14ac:dyDescent="0.3">
      <c r="A68">
        <v>7</v>
      </c>
      <c r="B68">
        <v>4</v>
      </c>
      <c r="C68">
        <v>0.1</v>
      </c>
      <c r="D68">
        <v>1</v>
      </c>
      <c r="E68">
        <v>36.9</v>
      </c>
      <c r="H68" s="52">
        <v>15</v>
      </c>
      <c r="I68" s="52" t="s">
        <v>143</v>
      </c>
      <c r="J68" s="41" t="s">
        <v>124</v>
      </c>
      <c r="K68" s="42">
        <f>I16^2/(1+ABS(K17)+ABS(K18)+ABS(K19))</f>
        <v>0.79108692403123371</v>
      </c>
      <c r="L68" s="54" t="s">
        <v>125</v>
      </c>
      <c r="M68" s="53">
        <f>K68+K69+K70+K71</f>
        <v>0.85741647709703794</v>
      </c>
    </row>
    <row r="69" spans="1:13" ht="15.75" x14ac:dyDescent="0.3">
      <c r="A69">
        <v>7</v>
      </c>
      <c r="B69">
        <v>5</v>
      </c>
      <c r="C69">
        <v>0.1</v>
      </c>
      <c r="D69">
        <v>1</v>
      </c>
      <c r="E69">
        <v>35.94</v>
      </c>
      <c r="H69" s="52"/>
      <c r="I69" s="52"/>
      <c r="J69" s="41" t="s">
        <v>126</v>
      </c>
      <c r="K69" s="42">
        <f>I17^2/(1+ABS(L16)+ABS(L18)+ABS(L19))</f>
        <v>6.6901576967496587E-6</v>
      </c>
      <c r="L69" s="54"/>
      <c r="M69" s="53"/>
    </row>
    <row r="70" spans="1:13" ht="15.75" x14ac:dyDescent="0.3">
      <c r="A70">
        <v>7</v>
      </c>
      <c r="B70">
        <v>2</v>
      </c>
      <c r="C70">
        <v>0.1</v>
      </c>
      <c r="D70">
        <v>1</v>
      </c>
      <c r="E70">
        <v>32.96</v>
      </c>
      <c r="H70" s="52"/>
      <c r="I70" s="52"/>
      <c r="J70" s="41" t="s">
        <v>127</v>
      </c>
      <c r="K70" s="42">
        <f>I18^2/(1+ABS(M16)+ABS(M17)+ABS(M19))</f>
        <v>6.0029934971912974E-2</v>
      </c>
      <c r="L70" s="54"/>
      <c r="M70" s="53"/>
    </row>
    <row r="71" spans="1:13" ht="15.75" x14ac:dyDescent="0.3">
      <c r="A71">
        <v>7</v>
      </c>
      <c r="B71">
        <v>3</v>
      </c>
      <c r="C71">
        <v>0.1</v>
      </c>
      <c r="D71">
        <v>1</v>
      </c>
      <c r="E71">
        <v>32.119999999999997</v>
      </c>
      <c r="H71" s="52"/>
      <c r="I71" s="52"/>
      <c r="J71" s="41" t="s">
        <v>128</v>
      </c>
      <c r="K71" s="42">
        <f>I19^2/(1+ABS(N16)+ABS(N17)+ABS(N18))</f>
        <v>6.2929279361944998E-3</v>
      </c>
      <c r="L71" s="54"/>
      <c r="M71" s="53"/>
    </row>
    <row r="72" spans="1:13" x14ac:dyDescent="0.25">
      <c r="A72">
        <v>7</v>
      </c>
      <c r="B72">
        <v>4</v>
      </c>
      <c r="C72">
        <v>0.1</v>
      </c>
      <c r="D72">
        <v>1</v>
      </c>
      <c r="E72">
        <v>32.94</v>
      </c>
    </row>
    <row r="73" spans="1:13" x14ac:dyDescent="0.25">
      <c r="A73">
        <v>7</v>
      </c>
      <c r="B73">
        <v>5</v>
      </c>
      <c r="C73">
        <v>0.1</v>
      </c>
      <c r="D73">
        <v>1</v>
      </c>
      <c r="E73">
        <v>32.21</v>
      </c>
    </row>
    <row r="74" spans="1:13" x14ac:dyDescent="0.25">
      <c r="A74">
        <v>3.5</v>
      </c>
      <c r="B74">
        <v>2</v>
      </c>
      <c r="C74">
        <v>0.1</v>
      </c>
      <c r="D74">
        <v>1</v>
      </c>
      <c r="E74">
        <v>10.36</v>
      </c>
    </row>
    <row r="75" spans="1:13" x14ac:dyDescent="0.25">
      <c r="A75">
        <v>3.5</v>
      </c>
      <c r="B75">
        <v>3</v>
      </c>
      <c r="C75">
        <v>0.1</v>
      </c>
      <c r="D75">
        <v>1</v>
      </c>
      <c r="E75">
        <v>10.43</v>
      </c>
    </row>
    <row r="76" spans="1:13" x14ac:dyDescent="0.25">
      <c r="A76">
        <v>3.5</v>
      </c>
      <c r="B76">
        <v>4</v>
      </c>
      <c r="C76">
        <v>0.1</v>
      </c>
      <c r="D76">
        <v>1</v>
      </c>
      <c r="E76">
        <v>10.36</v>
      </c>
    </row>
    <row r="77" spans="1:13" x14ac:dyDescent="0.25">
      <c r="A77">
        <v>3.5</v>
      </c>
      <c r="B77">
        <v>5</v>
      </c>
      <c r="C77">
        <v>0.1</v>
      </c>
      <c r="D77">
        <v>1</v>
      </c>
      <c r="E77">
        <v>10.39</v>
      </c>
    </row>
    <row r="78" spans="1:13" x14ac:dyDescent="0.25">
      <c r="A78">
        <v>3.5</v>
      </c>
      <c r="B78">
        <v>2</v>
      </c>
      <c r="C78">
        <v>0.1</v>
      </c>
      <c r="D78">
        <v>1</v>
      </c>
      <c r="E78">
        <v>10.71</v>
      </c>
    </row>
    <row r="79" spans="1:13" x14ac:dyDescent="0.25">
      <c r="A79">
        <v>3.5</v>
      </c>
      <c r="B79">
        <v>3</v>
      </c>
      <c r="C79">
        <v>0.1</v>
      </c>
      <c r="D79">
        <v>1</v>
      </c>
      <c r="E79">
        <v>10.8</v>
      </c>
    </row>
    <row r="80" spans="1:13" x14ac:dyDescent="0.25">
      <c r="A80">
        <v>3.5</v>
      </c>
      <c r="B80">
        <v>4</v>
      </c>
      <c r="C80">
        <v>0.1</v>
      </c>
      <c r="D80">
        <v>1</v>
      </c>
      <c r="E80">
        <v>10.7</v>
      </c>
    </row>
    <row r="81" spans="1:5" x14ac:dyDescent="0.25">
      <c r="A81">
        <v>3.5</v>
      </c>
      <c r="B81">
        <v>5</v>
      </c>
      <c r="C81">
        <v>0.1</v>
      </c>
      <c r="D81">
        <v>1</v>
      </c>
      <c r="E81">
        <v>10.75</v>
      </c>
    </row>
    <row r="82" spans="1:5" x14ac:dyDescent="0.25">
      <c r="A82">
        <v>3.5</v>
      </c>
      <c r="B82">
        <v>2</v>
      </c>
      <c r="C82">
        <v>0.1</v>
      </c>
      <c r="D82">
        <v>1</v>
      </c>
      <c r="E82">
        <v>11.11</v>
      </c>
    </row>
    <row r="83" spans="1:5" x14ac:dyDescent="0.25">
      <c r="A83">
        <v>3.5</v>
      </c>
      <c r="B83">
        <v>3</v>
      </c>
      <c r="C83">
        <v>0.1</v>
      </c>
      <c r="D83">
        <v>1</v>
      </c>
      <c r="E83">
        <v>11.13</v>
      </c>
    </row>
    <row r="84" spans="1:5" x14ac:dyDescent="0.25">
      <c r="A84">
        <v>3.5</v>
      </c>
      <c r="B84">
        <v>4</v>
      </c>
      <c r="C84">
        <v>0.1</v>
      </c>
      <c r="D84">
        <v>1</v>
      </c>
      <c r="E84">
        <v>11.09</v>
      </c>
    </row>
    <row r="85" spans="1:5" x14ac:dyDescent="0.25">
      <c r="A85">
        <v>3.5</v>
      </c>
      <c r="B85">
        <v>5</v>
      </c>
      <c r="C85">
        <v>0.1</v>
      </c>
      <c r="D85">
        <v>1</v>
      </c>
      <c r="E85">
        <v>11.16</v>
      </c>
    </row>
    <row r="86" spans="1:5" x14ac:dyDescent="0.25">
      <c r="A86">
        <v>3.5</v>
      </c>
      <c r="B86">
        <v>2</v>
      </c>
      <c r="C86">
        <v>0.1</v>
      </c>
      <c r="D86">
        <v>1</v>
      </c>
      <c r="E86">
        <v>11.68</v>
      </c>
    </row>
    <row r="87" spans="1:5" x14ac:dyDescent="0.25">
      <c r="A87">
        <v>3.5</v>
      </c>
      <c r="B87">
        <v>3</v>
      </c>
      <c r="C87">
        <v>0.1</v>
      </c>
      <c r="D87">
        <v>1</v>
      </c>
      <c r="E87">
        <v>11.69</v>
      </c>
    </row>
    <row r="88" spans="1:5" x14ac:dyDescent="0.25">
      <c r="A88">
        <v>3.5</v>
      </c>
      <c r="B88">
        <v>4</v>
      </c>
      <c r="C88">
        <v>0.1</v>
      </c>
      <c r="D88">
        <v>1</v>
      </c>
      <c r="E88">
        <v>11.7</v>
      </c>
    </row>
    <row r="89" spans="1:5" x14ac:dyDescent="0.25">
      <c r="A89">
        <v>3.5</v>
      </c>
      <c r="B89">
        <v>5</v>
      </c>
      <c r="C89">
        <v>0.1</v>
      </c>
      <c r="D89">
        <v>1</v>
      </c>
      <c r="E89">
        <v>11.69</v>
      </c>
    </row>
    <row r="90" spans="1:5" x14ac:dyDescent="0.25">
      <c r="A90">
        <v>3.5</v>
      </c>
      <c r="B90">
        <v>2</v>
      </c>
      <c r="C90">
        <v>0.1</v>
      </c>
      <c r="D90">
        <v>1</v>
      </c>
      <c r="E90">
        <v>15.41</v>
      </c>
    </row>
    <row r="91" spans="1:5" x14ac:dyDescent="0.25">
      <c r="A91">
        <v>3.5</v>
      </c>
      <c r="B91">
        <v>3</v>
      </c>
      <c r="C91">
        <v>0.1</v>
      </c>
      <c r="D91">
        <v>1</v>
      </c>
      <c r="E91">
        <v>15.2</v>
      </c>
    </row>
    <row r="92" spans="1:5" x14ac:dyDescent="0.25">
      <c r="A92">
        <v>3.5</v>
      </c>
      <c r="B92">
        <v>4</v>
      </c>
      <c r="C92">
        <v>0.1</v>
      </c>
      <c r="D92">
        <v>1</v>
      </c>
      <c r="E92">
        <v>15.42</v>
      </c>
    </row>
    <row r="93" spans="1:5" x14ac:dyDescent="0.25">
      <c r="A93">
        <v>3.5</v>
      </c>
      <c r="B93">
        <v>5</v>
      </c>
      <c r="C93">
        <v>0.1</v>
      </c>
      <c r="D93">
        <v>1</v>
      </c>
      <c r="E93">
        <v>15.21</v>
      </c>
    </row>
    <row r="94" spans="1:5" x14ac:dyDescent="0.25">
      <c r="A94">
        <v>3.5</v>
      </c>
      <c r="B94">
        <v>2</v>
      </c>
      <c r="C94">
        <v>0.1</v>
      </c>
      <c r="D94">
        <v>1</v>
      </c>
      <c r="E94">
        <v>12.96</v>
      </c>
    </row>
    <row r="95" spans="1:5" x14ac:dyDescent="0.25">
      <c r="A95">
        <v>3.5</v>
      </c>
      <c r="B95">
        <v>3</v>
      </c>
      <c r="C95">
        <v>0.1</v>
      </c>
      <c r="D95">
        <v>1</v>
      </c>
      <c r="E95">
        <v>12.97</v>
      </c>
    </row>
    <row r="96" spans="1:5" x14ac:dyDescent="0.25">
      <c r="A96">
        <v>3.5</v>
      </c>
      <c r="B96">
        <v>4</v>
      </c>
      <c r="C96">
        <v>0.1</v>
      </c>
      <c r="D96">
        <v>1</v>
      </c>
      <c r="E96">
        <v>12.93</v>
      </c>
    </row>
    <row r="97" spans="1:5" x14ac:dyDescent="0.25">
      <c r="A97">
        <v>3.5</v>
      </c>
      <c r="B97">
        <v>5</v>
      </c>
      <c r="C97">
        <v>0.1</v>
      </c>
      <c r="D97">
        <v>1</v>
      </c>
      <c r="E97">
        <v>13.02</v>
      </c>
    </row>
    <row r="98" spans="1:5" x14ac:dyDescent="0.25">
      <c r="A98">
        <v>7</v>
      </c>
      <c r="B98">
        <v>2</v>
      </c>
      <c r="C98">
        <v>0.1</v>
      </c>
      <c r="D98">
        <v>2</v>
      </c>
      <c r="E98">
        <v>24.29</v>
      </c>
    </row>
    <row r="99" spans="1:5" x14ac:dyDescent="0.25">
      <c r="A99">
        <v>7</v>
      </c>
      <c r="B99">
        <v>3</v>
      </c>
      <c r="C99">
        <v>0.1</v>
      </c>
      <c r="D99">
        <v>2</v>
      </c>
      <c r="E99">
        <v>24.31</v>
      </c>
    </row>
    <row r="100" spans="1:5" x14ac:dyDescent="0.25">
      <c r="A100">
        <v>7</v>
      </c>
      <c r="B100">
        <v>4</v>
      </c>
      <c r="C100">
        <v>0.1</v>
      </c>
      <c r="D100">
        <v>2</v>
      </c>
      <c r="E100">
        <v>24.13</v>
      </c>
    </row>
    <row r="101" spans="1:5" x14ac:dyDescent="0.25">
      <c r="A101">
        <v>7</v>
      </c>
      <c r="B101">
        <v>5</v>
      </c>
      <c r="C101">
        <v>0.1</v>
      </c>
      <c r="D101">
        <v>2</v>
      </c>
      <c r="E101">
        <v>24.25</v>
      </c>
    </row>
    <row r="102" spans="1:5" x14ac:dyDescent="0.25">
      <c r="A102">
        <v>7</v>
      </c>
      <c r="B102">
        <v>2</v>
      </c>
      <c r="C102">
        <v>0.1</v>
      </c>
      <c r="D102">
        <v>2</v>
      </c>
      <c r="E102">
        <v>28.88</v>
      </c>
    </row>
    <row r="103" spans="1:5" x14ac:dyDescent="0.25">
      <c r="A103">
        <v>7</v>
      </c>
      <c r="B103">
        <v>3</v>
      </c>
      <c r="C103">
        <v>0.1</v>
      </c>
      <c r="D103">
        <v>2</v>
      </c>
      <c r="E103">
        <v>29.68</v>
      </c>
    </row>
    <row r="104" spans="1:5" x14ac:dyDescent="0.25">
      <c r="A104">
        <v>7</v>
      </c>
      <c r="B104">
        <v>4</v>
      </c>
      <c r="C104">
        <v>0.1</v>
      </c>
      <c r="D104">
        <v>2</v>
      </c>
      <c r="E104">
        <v>28.83</v>
      </c>
    </row>
    <row r="105" spans="1:5" x14ac:dyDescent="0.25">
      <c r="A105">
        <v>7</v>
      </c>
      <c r="B105">
        <v>5</v>
      </c>
      <c r="C105">
        <v>0.1</v>
      </c>
      <c r="D105">
        <v>2</v>
      </c>
      <c r="E105">
        <v>27.9</v>
      </c>
    </row>
    <row r="106" spans="1:5" x14ac:dyDescent="0.25">
      <c r="A106">
        <v>7</v>
      </c>
      <c r="B106">
        <v>2</v>
      </c>
      <c r="C106">
        <v>0.1</v>
      </c>
      <c r="D106">
        <v>2</v>
      </c>
      <c r="E106">
        <v>26.48</v>
      </c>
    </row>
    <row r="107" spans="1:5" x14ac:dyDescent="0.25">
      <c r="A107">
        <v>7</v>
      </c>
      <c r="B107">
        <v>3</v>
      </c>
      <c r="C107">
        <v>0.1</v>
      </c>
      <c r="D107">
        <v>2</v>
      </c>
      <c r="E107">
        <v>27.02</v>
      </c>
    </row>
    <row r="108" spans="1:5" x14ac:dyDescent="0.25">
      <c r="A108">
        <v>7</v>
      </c>
      <c r="B108">
        <v>4</v>
      </c>
      <c r="C108">
        <v>0.1</v>
      </c>
      <c r="D108">
        <v>2</v>
      </c>
      <c r="E108">
        <v>26.33</v>
      </c>
    </row>
    <row r="109" spans="1:5" x14ac:dyDescent="0.25">
      <c r="A109">
        <v>7</v>
      </c>
      <c r="B109">
        <v>5</v>
      </c>
      <c r="C109">
        <v>0.1</v>
      </c>
      <c r="D109">
        <v>2</v>
      </c>
      <c r="E109">
        <v>25.36</v>
      </c>
    </row>
    <row r="110" spans="1:5" x14ac:dyDescent="0.25">
      <c r="A110">
        <v>7</v>
      </c>
      <c r="B110">
        <v>2</v>
      </c>
      <c r="C110">
        <v>0.1</v>
      </c>
      <c r="D110">
        <v>2</v>
      </c>
      <c r="E110">
        <v>23.75</v>
      </c>
    </row>
    <row r="111" spans="1:5" x14ac:dyDescent="0.25">
      <c r="A111">
        <v>7</v>
      </c>
      <c r="B111">
        <v>3</v>
      </c>
      <c r="C111">
        <v>0.1</v>
      </c>
      <c r="D111">
        <v>2</v>
      </c>
      <c r="E111">
        <v>24.23</v>
      </c>
    </row>
    <row r="112" spans="1:5" x14ac:dyDescent="0.25">
      <c r="A112">
        <v>7</v>
      </c>
      <c r="B112">
        <v>4</v>
      </c>
      <c r="C112">
        <v>0.1</v>
      </c>
      <c r="D112">
        <v>2</v>
      </c>
      <c r="E112">
        <v>23.67</v>
      </c>
    </row>
    <row r="113" spans="1:5" x14ac:dyDescent="0.25">
      <c r="A113">
        <v>7</v>
      </c>
      <c r="B113">
        <v>5</v>
      </c>
      <c r="C113">
        <v>0.1</v>
      </c>
      <c r="D113">
        <v>2</v>
      </c>
      <c r="E113">
        <v>22.79</v>
      </c>
    </row>
    <row r="114" spans="1:5" x14ac:dyDescent="0.25">
      <c r="A114">
        <v>7</v>
      </c>
      <c r="B114">
        <v>2</v>
      </c>
      <c r="C114">
        <v>0.1</v>
      </c>
      <c r="D114">
        <v>2</v>
      </c>
      <c r="E114">
        <v>35.65</v>
      </c>
    </row>
    <row r="115" spans="1:5" x14ac:dyDescent="0.25">
      <c r="A115">
        <v>7</v>
      </c>
      <c r="B115">
        <v>3</v>
      </c>
      <c r="C115">
        <v>0.1</v>
      </c>
      <c r="D115">
        <v>2</v>
      </c>
      <c r="E115">
        <v>37.26</v>
      </c>
    </row>
    <row r="116" spans="1:5" x14ac:dyDescent="0.25">
      <c r="A116">
        <v>7</v>
      </c>
      <c r="B116">
        <v>4</v>
      </c>
      <c r="C116">
        <v>0.1</v>
      </c>
      <c r="D116">
        <v>2</v>
      </c>
      <c r="E116">
        <v>36.97</v>
      </c>
    </row>
    <row r="117" spans="1:5" x14ac:dyDescent="0.25">
      <c r="A117">
        <v>7</v>
      </c>
      <c r="B117">
        <v>5</v>
      </c>
      <c r="C117">
        <v>0.1</v>
      </c>
      <c r="D117">
        <v>2</v>
      </c>
      <c r="E117">
        <v>36.03</v>
      </c>
    </row>
    <row r="118" spans="1:5" x14ac:dyDescent="0.25">
      <c r="A118">
        <v>7</v>
      </c>
      <c r="B118">
        <v>2</v>
      </c>
      <c r="C118">
        <v>0.1</v>
      </c>
      <c r="D118">
        <v>2</v>
      </c>
      <c r="E118">
        <v>33.159999999999997</v>
      </c>
    </row>
    <row r="119" spans="1:5" x14ac:dyDescent="0.25">
      <c r="A119">
        <v>7</v>
      </c>
      <c r="B119">
        <v>3</v>
      </c>
      <c r="C119">
        <v>0.1</v>
      </c>
      <c r="D119">
        <v>2</v>
      </c>
      <c r="E119">
        <v>32.4</v>
      </c>
    </row>
    <row r="120" spans="1:5" x14ac:dyDescent="0.25">
      <c r="A120">
        <v>7</v>
      </c>
      <c r="B120">
        <v>4</v>
      </c>
      <c r="C120">
        <v>0.1</v>
      </c>
      <c r="D120">
        <v>2</v>
      </c>
      <c r="E120">
        <v>33.119999999999997</v>
      </c>
    </row>
    <row r="121" spans="1:5" x14ac:dyDescent="0.25">
      <c r="A121">
        <v>7</v>
      </c>
      <c r="B121">
        <v>5</v>
      </c>
      <c r="C121">
        <v>0.1</v>
      </c>
      <c r="D121">
        <v>2</v>
      </c>
      <c r="E121">
        <v>32.409999999999997</v>
      </c>
    </row>
    <row r="122" spans="1:5" x14ac:dyDescent="0.25">
      <c r="A122">
        <v>3.5</v>
      </c>
      <c r="B122">
        <v>2</v>
      </c>
      <c r="C122">
        <v>0.1</v>
      </c>
      <c r="D122">
        <v>2</v>
      </c>
      <c r="E122">
        <v>10.42</v>
      </c>
    </row>
    <row r="123" spans="1:5" x14ac:dyDescent="0.25">
      <c r="A123">
        <v>3.5</v>
      </c>
      <c r="B123">
        <v>3</v>
      </c>
      <c r="C123">
        <v>0.1</v>
      </c>
      <c r="D123">
        <v>2</v>
      </c>
      <c r="E123">
        <v>10.46</v>
      </c>
    </row>
    <row r="124" spans="1:5" x14ac:dyDescent="0.25">
      <c r="A124">
        <v>3.5</v>
      </c>
      <c r="B124">
        <v>4</v>
      </c>
      <c r="C124">
        <v>0.1</v>
      </c>
      <c r="D124">
        <v>2</v>
      </c>
      <c r="E124">
        <v>10.32</v>
      </c>
    </row>
    <row r="125" spans="1:5" x14ac:dyDescent="0.25">
      <c r="A125">
        <v>3.5</v>
      </c>
      <c r="B125">
        <v>5</v>
      </c>
      <c r="C125">
        <v>0.1</v>
      </c>
      <c r="D125">
        <v>2</v>
      </c>
      <c r="E125">
        <v>10.45</v>
      </c>
    </row>
    <row r="126" spans="1:5" x14ac:dyDescent="0.25">
      <c r="A126">
        <v>3.5</v>
      </c>
      <c r="B126">
        <v>2</v>
      </c>
      <c r="C126">
        <v>0.1</v>
      </c>
      <c r="D126">
        <v>2</v>
      </c>
      <c r="E126">
        <v>10.64</v>
      </c>
    </row>
    <row r="127" spans="1:5" x14ac:dyDescent="0.25">
      <c r="A127">
        <v>3.5</v>
      </c>
      <c r="B127">
        <v>3</v>
      </c>
      <c r="C127">
        <v>0.1</v>
      </c>
      <c r="D127">
        <v>2</v>
      </c>
      <c r="E127">
        <v>10.72</v>
      </c>
    </row>
    <row r="128" spans="1:5" x14ac:dyDescent="0.25">
      <c r="A128">
        <v>3.5</v>
      </c>
      <c r="B128">
        <v>4</v>
      </c>
      <c r="C128">
        <v>0.1</v>
      </c>
      <c r="D128">
        <v>2</v>
      </c>
      <c r="E128">
        <v>10.55</v>
      </c>
    </row>
    <row r="129" spans="1:5" x14ac:dyDescent="0.25">
      <c r="A129">
        <v>3.5</v>
      </c>
      <c r="B129">
        <v>5</v>
      </c>
      <c r="C129">
        <v>0.1</v>
      </c>
      <c r="D129">
        <v>2</v>
      </c>
      <c r="E129">
        <v>10.68</v>
      </c>
    </row>
    <row r="130" spans="1:5" x14ac:dyDescent="0.25">
      <c r="A130">
        <v>3.5</v>
      </c>
      <c r="B130">
        <v>2</v>
      </c>
      <c r="C130">
        <v>0.1</v>
      </c>
      <c r="D130">
        <v>2</v>
      </c>
      <c r="E130">
        <v>11.45</v>
      </c>
    </row>
    <row r="131" spans="1:5" x14ac:dyDescent="0.25">
      <c r="A131">
        <v>3.5</v>
      </c>
      <c r="B131">
        <v>3</v>
      </c>
      <c r="C131">
        <v>0.1</v>
      </c>
      <c r="D131">
        <v>2</v>
      </c>
      <c r="E131">
        <v>11.46</v>
      </c>
    </row>
    <row r="132" spans="1:5" x14ac:dyDescent="0.25">
      <c r="A132">
        <v>3.5</v>
      </c>
      <c r="B132">
        <v>4</v>
      </c>
      <c r="C132">
        <v>0.1</v>
      </c>
      <c r="D132">
        <v>2</v>
      </c>
      <c r="E132">
        <v>11.32</v>
      </c>
    </row>
    <row r="133" spans="1:5" x14ac:dyDescent="0.25">
      <c r="A133">
        <v>3.5</v>
      </c>
      <c r="B133">
        <v>5</v>
      </c>
      <c r="C133">
        <v>0.1</v>
      </c>
      <c r="D133">
        <v>2</v>
      </c>
      <c r="E133">
        <v>11.49</v>
      </c>
    </row>
    <row r="134" spans="1:5" x14ac:dyDescent="0.25">
      <c r="A134">
        <v>3.5</v>
      </c>
      <c r="B134">
        <v>2</v>
      </c>
      <c r="C134">
        <v>0.1</v>
      </c>
      <c r="D134">
        <v>2</v>
      </c>
      <c r="E134">
        <v>11.45</v>
      </c>
    </row>
    <row r="135" spans="1:5" x14ac:dyDescent="0.25">
      <c r="A135">
        <v>3.5</v>
      </c>
      <c r="B135">
        <v>3</v>
      </c>
      <c r="C135">
        <v>0.1</v>
      </c>
      <c r="D135">
        <v>2</v>
      </c>
      <c r="E135">
        <v>11.42</v>
      </c>
    </row>
    <row r="136" spans="1:5" x14ac:dyDescent="0.25">
      <c r="A136">
        <v>3.5</v>
      </c>
      <c r="B136">
        <v>4</v>
      </c>
      <c r="C136">
        <v>0.1</v>
      </c>
      <c r="D136">
        <v>2</v>
      </c>
      <c r="E136">
        <v>11.33</v>
      </c>
    </row>
    <row r="137" spans="1:5" x14ac:dyDescent="0.25">
      <c r="A137">
        <v>3.5</v>
      </c>
      <c r="B137">
        <v>5</v>
      </c>
      <c r="C137">
        <v>0.1</v>
      </c>
      <c r="D137">
        <v>2</v>
      </c>
      <c r="E137">
        <v>11.43</v>
      </c>
    </row>
    <row r="138" spans="1:5" x14ac:dyDescent="0.25">
      <c r="A138">
        <v>3.5</v>
      </c>
      <c r="B138">
        <v>2</v>
      </c>
      <c r="C138">
        <v>0.1</v>
      </c>
      <c r="D138">
        <v>2</v>
      </c>
      <c r="E138">
        <v>15.41</v>
      </c>
    </row>
    <row r="139" spans="1:5" x14ac:dyDescent="0.25">
      <c r="A139">
        <v>3.5</v>
      </c>
      <c r="B139">
        <v>3</v>
      </c>
      <c r="C139">
        <v>0.1</v>
      </c>
      <c r="D139">
        <v>2</v>
      </c>
      <c r="E139">
        <v>15.18</v>
      </c>
    </row>
    <row r="140" spans="1:5" x14ac:dyDescent="0.25">
      <c r="A140">
        <v>3.5</v>
      </c>
      <c r="B140">
        <v>4</v>
      </c>
      <c r="C140">
        <v>0.1</v>
      </c>
      <c r="D140">
        <v>2</v>
      </c>
      <c r="E140">
        <v>15.34</v>
      </c>
    </row>
    <row r="141" spans="1:5" x14ac:dyDescent="0.25">
      <c r="A141">
        <v>3.5</v>
      </c>
      <c r="B141">
        <v>5</v>
      </c>
      <c r="C141">
        <v>0.1</v>
      </c>
      <c r="D141">
        <v>2</v>
      </c>
      <c r="E141">
        <v>15.19</v>
      </c>
    </row>
    <row r="142" spans="1:5" x14ac:dyDescent="0.25">
      <c r="A142">
        <v>3.5</v>
      </c>
      <c r="B142">
        <v>2</v>
      </c>
      <c r="C142">
        <v>0.1</v>
      </c>
      <c r="D142">
        <v>2</v>
      </c>
      <c r="E142">
        <v>12.88</v>
      </c>
    </row>
    <row r="143" spans="1:5" x14ac:dyDescent="0.25">
      <c r="A143">
        <v>3.5</v>
      </c>
      <c r="B143">
        <v>3</v>
      </c>
      <c r="C143">
        <v>0.1</v>
      </c>
      <c r="D143">
        <v>2</v>
      </c>
      <c r="E143">
        <v>13</v>
      </c>
    </row>
    <row r="144" spans="1:5" x14ac:dyDescent="0.25">
      <c r="A144">
        <v>3.5</v>
      </c>
      <c r="B144">
        <v>4</v>
      </c>
      <c r="C144">
        <v>0.1</v>
      </c>
      <c r="D144">
        <v>2</v>
      </c>
      <c r="E144">
        <v>12.97</v>
      </c>
    </row>
    <row r="145" spans="1:5" x14ac:dyDescent="0.25">
      <c r="A145">
        <v>3.5</v>
      </c>
      <c r="B145">
        <v>5</v>
      </c>
      <c r="C145">
        <v>0.1</v>
      </c>
      <c r="D145">
        <v>2</v>
      </c>
      <c r="E145">
        <v>13.04</v>
      </c>
    </row>
    <row r="146" spans="1:5" x14ac:dyDescent="0.25">
      <c r="A146">
        <v>7</v>
      </c>
      <c r="B146">
        <v>2</v>
      </c>
      <c r="C146">
        <v>0.1</v>
      </c>
      <c r="D146">
        <v>3</v>
      </c>
      <c r="E146">
        <v>24.28</v>
      </c>
    </row>
    <row r="147" spans="1:5" x14ac:dyDescent="0.25">
      <c r="A147">
        <v>7</v>
      </c>
      <c r="B147">
        <v>3</v>
      </c>
      <c r="C147">
        <v>0.1</v>
      </c>
      <c r="D147">
        <v>3</v>
      </c>
      <c r="E147">
        <v>24.4</v>
      </c>
    </row>
    <row r="148" spans="1:5" x14ac:dyDescent="0.25">
      <c r="A148">
        <v>7</v>
      </c>
      <c r="B148">
        <v>4</v>
      </c>
      <c r="C148">
        <v>0.1</v>
      </c>
      <c r="D148">
        <v>3</v>
      </c>
      <c r="E148">
        <v>24.11</v>
      </c>
    </row>
    <row r="149" spans="1:5" x14ac:dyDescent="0.25">
      <c r="A149">
        <v>7</v>
      </c>
      <c r="B149">
        <v>5</v>
      </c>
      <c r="C149">
        <v>0.1</v>
      </c>
      <c r="D149">
        <v>3</v>
      </c>
      <c r="E149">
        <v>24.35</v>
      </c>
    </row>
    <row r="150" spans="1:5" x14ac:dyDescent="0.25">
      <c r="A150">
        <v>7</v>
      </c>
      <c r="B150">
        <v>2</v>
      </c>
      <c r="C150">
        <v>0.1</v>
      </c>
      <c r="D150">
        <v>3</v>
      </c>
      <c r="E150">
        <v>28.07</v>
      </c>
    </row>
    <row r="151" spans="1:5" x14ac:dyDescent="0.25">
      <c r="A151">
        <v>7</v>
      </c>
      <c r="B151">
        <v>3</v>
      </c>
      <c r="C151">
        <v>0.1</v>
      </c>
      <c r="D151">
        <v>3</v>
      </c>
      <c r="E151">
        <v>29.01</v>
      </c>
    </row>
    <row r="152" spans="1:5" x14ac:dyDescent="0.25">
      <c r="A152">
        <v>7</v>
      </c>
      <c r="B152">
        <v>4</v>
      </c>
      <c r="C152">
        <v>0.1</v>
      </c>
      <c r="D152">
        <v>3</v>
      </c>
      <c r="E152">
        <v>29.62</v>
      </c>
    </row>
    <row r="153" spans="1:5" x14ac:dyDescent="0.25">
      <c r="A153">
        <v>7</v>
      </c>
      <c r="B153">
        <v>5</v>
      </c>
      <c r="C153">
        <v>0.1</v>
      </c>
      <c r="D153">
        <v>3</v>
      </c>
      <c r="E153">
        <v>29.05</v>
      </c>
    </row>
    <row r="154" spans="1:5" x14ac:dyDescent="0.25">
      <c r="A154">
        <v>7</v>
      </c>
      <c r="B154">
        <v>2</v>
      </c>
      <c r="C154">
        <v>0.1</v>
      </c>
      <c r="D154">
        <v>3</v>
      </c>
      <c r="E154">
        <v>25.41</v>
      </c>
    </row>
    <row r="155" spans="1:5" x14ac:dyDescent="0.25">
      <c r="A155">
        <v>7</v>
      </c>
      <c r="B155">
        <v>3</v>
      </c>
      <c r="C155">
        <v>0.1</v>
      </c>
      <c r="D155">
        <v>3</v>
      </c>
      <c r="E155">
        <v>26.47</v>
      </c>
    </row>
    <row r="156" spans="1:5" x14ac:dyDescent="0.25">
      <c r="A156">
        <v>7</v>
      </c>
      <c r="B156">
        <v>4</v>
      </c>
      <c r="C156">
        <v>0.1</v>
      </c>
      <c r="D156">
        <v>3</v>
      </c>
      <c r="E156">
        <v>26.89</v>
      </c>
    </row>
    <row r="157" spans="1:5" x14ac:dyDescent="0.25">
      <c r="A157">
        <v>7</v>
      </c>
      <c r="B157">
        <v>5</v>
      </c>
      <c r="C157">
        <v>0.1</v>
      </c>
      <c r="D157">
        <v>3</v>
      </c>
      <c r="E157">
        <v>26.46</v>
      </c>
    </row>
    <row r="158" spans="1:5" x14ac:dyDescent="0.25">
      <c r="A158">
        <v>7</v>
      </c>
      <c r="B158">
        <v>2</v>
      </c>
      <c r="C158">
        <v>0.1</v>
      </c>
      <c r="D158">
        <v>3</v>
      </c>
      <c r="E158">
        <v>22.93</v>
      </c>
    </row>
    <row r="159" spans="1:5" x14ac:dyDescent="0.25">
      <c r="A159">
        <v>7</v>
      </c>
      <c r="B159">
        <v>3</v>
      </c>
      <c r="C159">
        <v>0.1</v>
      </c>
      <c r="D159">
        <v>3</v>
      </c>
      <c r="E159">
        <v>23.84</v>
      </c>
    </row>
    <row r="160" spans="1:5" x14ac:dyDescent="0.25">
      <c r="A160">
        <v>7</v>
      </c>
      <c r="B160">
        <v>4</v>
      </c>
      <c r="C160">
        <v>0.1</v>
      </c>
      <c r="D160">
        <v>3</v>
      </c>
      <c r="E160">
        <v>24.17</v>
      </c>
    </row>
    <row r="161" spans="1:5" x14ac:dyDescent="0.25">
      <c r="A161">
        <v>7</v>
      </c>
      <c r="B161">
        <v>5</v>
      </c>
      <c r="C161">
        <v>0.1</v>
      </c>
      <c r="D161">
        <v>3</v>
      </c>
      <c r="E161">
        <v>23.87</v>
      </c>
    </row>
    <row r="162" spans="1:5" x14ac:dyDescent="0.25">
      <c r="A162">
        <v>7</v>
      </c>
      <c r="B162">
        <v>2</v>
      </c>
      <c r="C162">
        <v>0.1</v>
      </c>
      <c r="D162">
        <v>3</v>
      </c>
      <c r="E162">
        <v>35.78</v>
      </c>
    </row>
    <row r="163" spans="1:5" x14ac:dyDescent="0.25">
      <c r="A163">
        <v>7</v>
      </c>
      <c r="B163">
        <v>3</v>
      </c>
      <c r="C163">
        <v>0.1</v>
      </c>
      <c r="D163">
        <v>3</v>
      </c>
      <c r="E163">
        <v>35.479999999999997</v>
      </c>
    </row>
    <row r="164" spans="1:5" x14ac:dyDescent="0.25">
      <c r="A164">
        <v>7</v>
      </c>
      <c r="B164">
        <v>4</v>
      </c>
      <c r="C164">
        <v>0.1</v>
      </c>
      <c r="D164">
        <v>3</v>
      </c>
      <c r="E164">
        <v>36.97</v>
      </c>
    </row>
    <row r="165" spans="1:5" x14ac:dyDescent="0.25">
      <c r="A165">
        <v>7</v>
      </c>
      <c r="B165">
        <v>5</v>
      </c>
      <c r="C165">
        <v>0.1</v>
      </c>
      <c r="D165">
        <v>3</v>
      </c>
      <c r="E165">
        <v>36.700000000000003</v>
      </c>
    </row>
    <row r="166" spans="1:5" x14ac:dyDescent="0.25">
      <c r="A166">
        <v>7</v>
      </c>
      <c r="B166">
        <v>2</v>
      </c>
      <c r="C166">
        <v>0.1</v>
      </c>
      <c r="D166">
        <v>3</v>
      </c>
      <c r="E166">
        <v>32.520000000000003</v>
      </c>
    </row>
    <row r="167" spans="1:5" x14ac:dyDescent="0.25">
      <c r="A167">
        <v>7</v>
      </c>
      <c r="B167">
        <v>3</v>
      </c>
      <c r="C167">
        <v>0.1</v>
      </c>
      <c r="D167">
        <v>3</v>
      </c>
      <c r="E167">
        <v>33.28</v>
      </c>
    </row>
    <row r="168" spans="1:5" x14ac:dyDescent="0.25">
      <c r="A168">
        <v>7</v>
      </c>
      <c r="B168">
        <v>4</v>
      </c>
      <c r="C168">
        <v>0.1</v>
      </c>
      <c r="D168">
        <v>3</v>
      </c>
      <c r="E168">
        <v>32.33</v>
      </c>
    </row>
    <row r="169" spans="1:5" x14ac:dyDescent="0.25">
      <c r="A169">
        <v>7</v>
      </c>
      <c r="B169">
        <v>5</v>
      </c>
      <c r="C169">
        <v>0.1</v>
      </c>
      <c r="D169">
        <v>3</v>
      </c>
      <c r="E169">
        <v>33.24</v>
      </c>
    </row>
    <row r="170" spans="1:5" x14ac:dyDescent="0.25">
      <c r="A170">
        <v>3.5</v>
      </c>
      <c r="B170">
        <v>2</v>
      </c>
      <c r="C170">
        <v>0.1</v>
      </c>
      <c r="D170">
        <v>3</v>
      </c>
      <c r="E170">
        <v>10.39</v>
      </c>
    </row>
    <row r="171" spans="1:5" x14ac:dyDescent="0.25">
      <c r="A171">
        <v>3.5</v>
      </c>
      <c r="B171">
        <v>3</v>
      </c>
      <c r="C171">
        <v>0.1</v>
      </c>
      <c r="D171">
        <v>3</v>
      </c>
      <c r="E171">
        <v>10.34</v>
      </c>
    </row>
    <row r="172" spans="1:5" x14ac:dyDescent="0.25">
      <c r="A172">
        <v>3.5</v>
      </c>
      <c r="B172">
        <v>4</v>
      </c>
      <c r="C172">
        <v>0.1</v>
      </c>
      <c r="D172">
        <v>3</v>
      </c>
      <c r="E172">
        <v>10.35</v>
      </c>
    </row>
    <row r="173" spans="1:5" x14ac:dyDescent="0.25">
      <c r="A173">
        <v>3.5</v>
      </c>
      <c r="B173">
        <v>5</v>
      </c>
      <c r="C173">
        <v>0.1</v>
      </c>
      <c r="D173">
        <v>3</v>
      </c>
      <c r="E173">
        <v>10.38</v>
      </c>
    </row>
    <row r="174" spans="1:5" x14ac:dyDescent="0.25">
      <c r="A174">
        <v>3.5</v>
      </c>
      <c r="B174">
        <v>2</v>
      </c>
      <c r="C174">
        <v>0.1</v>
      </c>
      <c r="D174">
        <v>3</v>
      </c>
      <c r="E174">
        <v>10.77</v>
      </c>
    </row>
    <row r="175" spans="1:5" x14ac:dyDescent="0.25">
      <c r="A175">
        <v>3.5</v>
      </c>
      <c r="B175">
        <v>3</v>
      </c>
      <c r="C175">
        <v>0.1</v>
      </c>
      <c r="D175">
        <v>3</v>
      </c>
      <c r="E175">
        <v>10.68</v>
      </c>
    </row>
    <row r="176" spans="1:5" x14ac:dyDescent="0.25">
      <c r="A176">
        <v>3.5</v>
      </c>
      <c r="B176">
        <v>4</v>
      </c>
      <c r="C176">
        <v>0.1</v>
      </c>
      <c r="D176">
        <v>3</v>
      </c>
      <c r="E176">
        <v>10.68</v>
      </c>
    </row>
    <row r="177" spans="1:5" x14ac:dyDescent="0.25">
      <c r="A177">
        <v>3.5</v>
      </c>
      <c r="B177">
        <v>5</v>
      </c>
      <c r="C177">
        <v>0.1</v>
      </c>
      <c r="D177">
        <v>3</v>
      </c>
      <c r="E177">
        <v>10.7</v>
      </c>
    </row>
    <row r="178" spans="1:5" x14ac:dyDescent="0.25">
      <c r="A178">
        <v>3.5</v>
      </c>
      <c r="B178">
        <v>2</v>
      </c>
      <c r="C178">
        <v>0.1</v>
      </c>
      <c r="D178">
        <v>3</v>
      </c>
      <c r="E178">
        <v>11.22</v>
      </c>
    </row>
    <row r="179" spans="1:5" x14ac:dyDescent="0.25">
      <c r="A179">
        <v>3.5</v>
      </c>
      <c r="B179">
        <v>3</v>
      </c>
      <c r="C179">
        <v>0.1</v>
      </c>
      <c r="D179">
        <v>3</v>
      </c>
      <c r="E179">
        <v>11.16</v>
      </c>
    </row>
    <row r="180" spans="1:5" x14ac:dyDescent="0.25">
      <c r="A180">
        <v>3.5</v>
      </c>
      <c r="B180">
        <v>4</v>
      </c>
      <c r="C180">
        <v>0.1</v>
      </c>
      <c r="D180">
        <v>3</v>
      </c>
      <c r="E180">
        <v>11.1</v>
      </c>
    </row>
    <row r="181" spans="1:5" x14ac:dyDescent="0.25">
      <c r="A181">
        <v>3.5</v>
      </c>
      <c r="B181">
        <v>5</v>
      </c>
      <c r="C181">
        <v>0.1</v>
      </c>
      <c r="D181">
        <v>3</v>
      </c>
      <c r="E181">
        <v>11.14</v>
      </c>
    </row>
    <row r="182" spans="1:5" x14ac:dyDescent="0.25">
      <c r="A182">
        <v>3.5</v>
      </c>
      <c r="B182">
        <v>2</v>
      </c>
      <c r="C182">
        <v>0.1</v>
      </c>
      <c r="D182">
        <v>3</v>
      </c>
      <c r="E182">
        <v>11.59</v>
      </c>
    </row>
    <row r="183" spans="1:5" x14ac:dyDescent="0.25">
      <c r="A183">
        <v>3.5</v>
      </c>
      <c r="B183">
        <v>3</v>
      </c>
      <c r="C183">
        <v>0.1</v>
      </c>
      <c r="D183">
        <v>3</v>
      </c>
      <c r="E183">
        <v>11.6</v>
      </c>
    </row>
    <row r="184" spans="1:5" x14ac:dyDescent="0.25">
      <c r="A184">
        <v>3.5</v>
      </c>
      <c r="B184">
        <v>4</v>
      </c>
      <c r="C184">
        <v>0.1</v>
      </c>
      <c r="D184">
        <v>3</v>
      </c>
      <c r="E184">
        <v>11.53</v>
      </c>
    </row>
    <row r="185" spans="1:5" x14ac:dyDescent="0.25">
      <c r="A185">
        <v>3.5</v>
      </c>
      <c r="B185">
        <v>5</v>
      </c>
      <c r="C185">
        <v>0.1</v>
      </c>
      <c r="D185">
        <v>3</v>
      </c>
      <c r="E185">
        <v>11.61</v>
      </c>
    </row>
    <row r="186" spans="1:5" x14ac:dyDescent="0.25">
      <c r="A186">
        <v>3.5</v>
      </c>
      <c r="B186">
        <v>2</v>
      </c>
      <c r="C186">
        <v>0.1</v>
      </c>
      <c r="D186">
        <v>3</v>
      </c>
      <c r="E186">
        <v>15.16</v>
      </c>
    </row>
    <row r="187" spans="1:5" x14ac:dyDescent="0.25">
      <c r="A187">
        <v>3.5</v>
      </c>
      <c r="B187">
        <v>3</v>
      </c>
      <c r="C187">
        <v>0.1</v>
      </c>
      <c r="D187">
        <v>3</v>
      </c>
      <c r="E187">
        <v>15.36</v>
      </c>
    </row>
    <row r="188" spans="1:5" x14ac:dyDescent="0.25">
      <c r="A188">
        <v>3.5</v>
      </c>
      <c r="B188">
        <v>4</v>
      </c>
      <c r="C188">
        <v>0.1</v>
      </c>
      <c r="D188">
        <v>3</v>
      </c>
      <c r="E188">
        <v>15.12</v>
      </c>
    </row>
    <row r="189" spans="1:5" x14ac:dyDescent="0.25">
      <c r="A189">
        <v>3.5</v>
      </c>
      <c r="B189">
        <v>5</v>
      </c>
      <c r="C189">
        <v>0.1</v>
      </c>
      <c r="D189">
        <v>3</v>
      </c>
      <c r="E189">
        <v>15.36</v>
      </c>
    </row>
    <row r="190" spans="1:5" x14ac:dyDescent="0.25">
      <c r="A190">
        <v>3.5</v>
      </c>
      <c r="B190">
        <v>2</v>
      </c>
      <c r="C190">
        <v>0.1</v>
      </c>
      <c r="D190">
        <v>3</v>
      </c>
      <c r="E190">
        <v>12.68</v>
      </c>
    </row>
    <row r="191" spans="1:5" x14ac:dyDescent="0.25">
      <c r="A191">
        <v>3.5</v>
      </c>
      <c r="B191">
        <v>3</v>
      </c>
      <c r="C191">
        <v>0.1</v>
      </c>
      <c r="D191">
        <v>3</v>
      </c>
      <c r="E191">
        <v>12.63</v>
      </c>
    </row>
    <row r="192" spans="1:5" x14ac:dyDescent="0.25">
      <c r="A192">
        <v>3.5</v>
      </c>
      <c r="B192">
        <v>4</v>
      </c>
      <c r="C192">
        <v>0.1</v>
      </c>
      <c r="D192">
        <v>3</v>
      </c>
      <c r="E192">
        <v>12.71</v>
      </c>
    </row>
    <row r="193" spans="1:5" x14ac:dyDescent="0.25">
      <c r="A193">
        <v>3.5</v>
      </c>
      <c r="B193">
        <v>5</v>
      </c>
      <c r="C193">
        <v>0.1</v>
      </c>
      <c r="D193">
        <v>3</v>
      </c>
      <c r="E193">
        <v>12.73</v>
      </c>
    </row>
    <row r="194" spans="1:5" x14ac:dyDescent="0.25">
      <c r="A194">
        <v>7</v>
      </c>
      <c r="B194">
        <v>2</v>
      </c>
      <c r="C194">
        <v>0.1</v>
      </c>
      <c r="D194">
        <v>4</v>
      </c>
      <c r="E194">
        <v>24.38</v>
      </c>
    </row>
    <row r="195" spans="1:5" x14ac:dyDescent="0.25">
      <c r="A195">
        <v>7</v>
      </c>
      <c r="B195">
        <v>3</v>
      </c>
      <c r="C195">
        <v>0.1</v>
      </c>
      <c r="D195">
        <v>4</v>
      </c>
      <c r="E195">
        <v>24.23</v>
      </c>
    </row>
    <row r="196" spans="1:5" x14ac:dyDescent="0.25">
      <c r="A196">
        <v>7</v>
      </c>
      <c r="B196">
        <v>4</v>
      </c>
      <c r="C196">
        <v>0.1</v>
      </c>
      <c r="D196">
        <v>4</v>
      </c>
      <c r="E196">
        <v>24.04</v>
      </c>
    </row>
    <row r="197" spans="1:5" x14ac:dyDescent="0.25">
      <c r="A197">
        <v>7</v>
      </c>
      <c r="B197">
        <v>5</v>
      </c>
      <c r="C197">
        <v>0.1</v>
      </c>
      <c r="D197">
        <v>4</v>
      </c>
      <c r="E197">
        <v>24.32</v>
      </c>
    </row>
    <row r="198" spans="1:5" x14ac:dyDescent="0.25">
      <c r="A198">
        <v>7</v>
      </c>
      <c r="B198">
        <v>2</v>
      </c>
      <c r="C198">
        <v>0.1</v>
      </c>
      <c r="D198">
        <v>4</v>
      </c>
      <c r="E198">
        <v>29.06</v>
      </c>
    </row>
    <row r="199" spans="1:5" x14ac:dyDescent="0.25">
      <c r="A199">
        <v>7</v>
      </c>
      <c r="B199">
        <v>3</v>
      </c>
      <c r="C199">
        <v>0.1</v>
      </c>
      <c r="D199">
        <v>4</v>
      </c>
      <c r="E199">
        <v>28.05</v>
      </c>
    </row>
    <row r="200" spans="1:5" x14ac:dyDescent="0.25">
      <c r="A200">
        <v>7</v>
      </c>
      <c r="B200">
        <v>4</v>
      </c>
      <c r="C200">
        <v>0.1</v>
      </c>
      <c r="D200">
        <v>4</v>
      </c>
      <c r="E200">
        <v>28.86</v>
      </c>
    </row>
    <row r="201" spans="1:5" x14ac:dyDescent="0.25">
      <c r="A201">
        <v>7</v>
      </c>
      <c r="B201">
        <v>5</v>
      </c>
      <c r="C201">
        <v>0.1</v>
      </c>
      <c r="D201">
        <v>4</v>
      </c>
      <c r="E201">
        <v>29.79</v>
      </c>
    </row>
    <row r="202" spans="1:5" x14ac:dyDescent="0.25">
      <c r="A202">
        <v>7</v>
      </c>
      <c r="B202">
        <v>2</v>
      </c>
      <c r="C202">
        <v>0.1</v>
      </c>
      <c r="D202">
        <v>4</v>
      </c>
      <c r="E202">
        <v>26.44</v>
      </c>
    </row>
    <row r="203" spans="1:5" x14ac:dyDescent="0.25">
      <c r="A203">
        <v>7</v>
      </c>
      <c r="B203">
        <v>3</v>
      </c>
      <c r="C203">
        <v>0.1</v>
      </c>
      <c r="D203">
        <v>4</v>
      </c>
      <c r="E203">
        <v>25.37</v>
      </c>
    </row>
    <row r="204" spans="1:5" x14ac:dyDescent="0.25">
      <c r="A204">
        <v>7</v>
      </c>
      <c r="B204">
        <v>4</v>
      </c>
      <c r="C204">
        <v>0.1</v>
      </c>
      <c r="D204">
        <v>4</v>
      </c>
      <c r="E204">
        <v>26.33</v>
      </c>
    </row>
    <row r="205" spans="1:5" x14ac:dyDescent="0.25">
      <c r="A205">
        <v>7</v>
      </c>
      <c r="B205">
        <v>5</v>
      </c>
      <c r="C205">
        <v>0.1</v>
      </c>
      <c r="D205">
        <v>4</v>
      </c>
      <c r="E205">
        <v>27.03</v>
      </c>
    </row>
    <row r="206" spans="1:5" x14ac:dyDescent="0.25">
      <c r="A206">
        <v>7</v>
      </c>
      <c r="B206">
        <v>2</v>
      </c>
      <c r="C206">
        <v>0.1</v>
      </c>
      <c r="D206">
        <v>4</v>
      </c>
      <c r="E206">
        <v>23.8</v>
      </c>
    </row>
    <row r="207" spans="1:5" x14ac:dyDescent="0.25">
      <c r="A207">
        <v>7</v>
      </c>
      <c r="B207">
        <v>3</v>
      </c>
      <c r="C207">
        <v>0.1</v>
      </c>
      <c r="D207">
        <v>4</v>
      </c>
      <c r="E207">
        <v>22.8</v>
      </c>
    </row>
    <row r="208" spans="1:5" x14ac:dyDescent="0.25">
      <c r="A208">
        <v>7</v>
      </c>
      <c r="B208">
        <v>4</v>
      </c>
      <c r="C208">
        <v>0.1</v>
      </c>
      <c r="D208">
        <v>4</v>
      </c>
      <c r="E208">
        <v>23.59</v>
      </c>
    </row>
    <row r="209" spans="1:5" x14ac:dyDescent="0.25">
      <c r="A209">
        <v>7</v>
      </c>
      <c r="B209">
        <v>5</v>
      </c>
      <c r="C209">
        <v>0.1</v>
      </c>
      <c r="D209">
        <v>4</v>
      </c>
      <c r="E209">
        <v>24.24</v>
      </c>
    </row>
    <row r="210" spans="1:5" x14ac:dyDescent="0.25">
      <c r="A210">
        <v>7</v>
      </c>
      <c r="B210">
        <v>2</v>
      </c>
      <c r="C210">
        <v>0.1</v>
      </c>
      <c r="D210">
        <v>4</v>
      </c>
      <c r="E210">
        <v>36.86</v>
      </c>
    </row>
    <row r="211" spans="1:5" x14ac:dyDescent="0.25">
      <c r="A211">
        <v>7</v>
      </c>
      <c r="B211">
        <v>3</v>
      </c>
      <c r="C211">
        <v>0.1</v>
      </c>
      <c r="D211">
        <v>4</v>
      </c>
      <c r="E211">
        <v>35.89</v>
      </c>
    </row>
    <row r="212" spans="1:5" x14ac:dyDescent="0.25">
      <c r="A212">
        <v>7</v>
      </c>
      <c r="B212">
        <v>4</v>
      </c>
      <c r="C212">
        <v>0.1</v>
      </c>
      <c r="D212">
        <v>4</v>
      </c>
      <c r="E212">
        <v>35.450000000000003</v>
      </c>
    </row>
    <row r="213" spans="1:5" x14ac:dyDescent="0.25">
      <c r="A213">
        <v>7</v>
      </c>
      <c r="B213">
        <v>5</v>
      </c>
      <c r="C213">
        <v>0.1</v>
      </c>
      <c r="D213">
        <v>4</v>
      </c>
      <c r="E213">
        <v>37.1</v>
      </c>
    </row>
    <row r="214" spans="1:5" x14ac:dyDescent="0.25">
      <c r="A214">
        <v>7</v>
      </c>
      <c r="B214">
        <v>2</v>
      </c>
      <c r="C214">
        <v>0.1</v>
      </c>
      <c r="D214">
        <v>4</v>
      </c>
      <c r="E214">
        <v>33.08</v>
      </c>
    </row>
    <row r="215" spans="1:5" x14ac:dyDescent="0.25">
      <c r="A215">
        <v>7</v>
      </c>
      <c r="B215">
        <v>3</v>
      </c>
      <c r="C215">
        <v>0.1</v>
      </c>
      <c r="D215">
        <v>4</v>
      </c>
      <c r="E215">
        <v>32.380000000000003</v>
      </c>
    </row>
    <row r="216" spans="1:5" x14ac:dyDescent="0.25">
      <c r="A216">
        <v>7</v>
      </c>
      <c r="B216">
        <v>4</v>
      </c>
      <c r="C216">
        <v>0.1</v>
      </c>
      <c r="D216">
        <v>4</v>
      </c>
      <c r="E216">
        <v>33.090000000000003</v>
      </c>
    </row>
    <row r="217" spans="1:5" x14ac:dyDescent="0.25">
      <c r="A217">
        <v>7</v>
      </c>
      <c r="B217">
        <v>5</v>
      </c>
      <c r="C217">
        <v>0.1</v>
      </c>
      <c r="D217">
        <v>4</v>
      </c>
      <c r="E217">
        <v>32.31</v>
      </c>
    </row>
    <row r="218" spans="1:5" x14ac:dyDescent="0.25">
      <c r="A218">
        <v>3.5</v>
      </c>
      <c r="B218">
        <v>2</v>
      </c>
      <c r="C218">
        <v>0.1</v>
      </c>
      <c r="D218">
        <v>4</v>
      </c>
      <c r="E218">
        <v>10.08</v>
      </c>
    </row>
    <row r="219" spans="1:5" x14ac:dyDescent="0.25">
      <c r="A219">
        <v>3.5</v>
      </c>
      <c r="B219">
        <v>3</v>
      </c>
      <c r="C219">
        <v>0.1</v>
      </c>
      <c r="D219">
        <v>4</v>
      </c>
      <c r="E219">
        <v>10.15</v>
      </c>
    </row>
    <row r="220" spans="1:5" x14ac:dyDescent="0.25">
      <c r="A220">
        <v>3.5</v>
      </c>
      <c r="B220">
        <v>4</v>
      </c>
      <c r="C220">
        <v>0.1</v>
      </c>
      <c r="D220">
        <v>4</v>
      </c>
      <c r="E220">
        <v>10.07</v>
      </c>
    </row>
    <row r="221" spans="1:5" x14ac:dyDescent="0.25">
      <c r="A221">
        <v>3.5</v>
      </c>
      <c r="B221">
        <v>5</v>
      </c>
      <c r="C221">
        <v>0.1</v>
      </c>
      <c r="D221">
        <v>4</v>
      </c>
      <c r="E221">
        <v>10.14</v>
      </c>
    </row>
    <row r="222" spans="1:5" x14ac:dyDescent="0.25">
      <c r="A222">
        <v>3.5</v>
      </c>
      <c r="B222">
        <v>2</v>
      </c>
      <c r="C222">
        <v>0.1</v>
      </c>
      <c r="D222">
        <v>4</v>
      </c>
      <c r="E222">
        <v>10.66</v>
      </c>
    </row>
    <row r="223" spans="1:5" x14ac:dyDescent="0.25">
      <c r="A223">
        <v>3.5</v>
      </c>
      <c r="B223">
        <v>3</v>
      </c>
      <c r="C223">
        <v>0.1</v>
      </c>
      <c r="D223">
        <v>4</v>
      </c>
      <c r="E223">
        <v>10.68</v>
      </c>
    </row>
    <row r="224" spans="1:5" x14ac:dyDescent="0.25">
      <c r="A224">
        <v>3.5</v>
      </c>
      <c r="B224">
        <v>4</v>
      </c>
      <c r="C224">
        <v>0.1</v>
      </c>
      <c r="D224">
        <v>4</v>
      </c>
      <c r="E224">
        <v>10.53</v>
      </c>
    </row>
    <row r="225" spans="1:5" x14ac:dyDescent="0.25">
      <c r="A225">
        <v>3.5</v>
      </c>
      <c r="B225">
        <v>5</v>
      </c>
      <c r="C225">
        <v>0.1</v>
      </c>
      <c r="D225">
        <v>4</v>
      </c>
      <c r="E225">
        <v>10.72</v>
      </c>
    </row>
    <row r="226" spans="1:5" x14ac:dyDescent="0.25">
      <c r="A226">
        <v>3.5</v>
      </c>
      <c r="B226">
        <v>2</v>
      </c>
      <c r="C226">
        <v>0.1</v>
      </c>
      <c r="D226">
        <v>4</v>
      </c>
      <c r="E226">
        <v>11.18</v>
      </c>
    </row>
    <row r="227" spans="1:5" x14ac:dyDescent="0.25">
      <c r="A227">
        <v>3.5</v>
      </c>
      <c r="B227">
        <v>3</v>
      </c>
      <c r="C227">
        <v>0.1</v>
      </c>
      <c r="D227">
        <v>4</v>
      </c>
      <c r="E227">
        <v>11.22</v>
      </c>
    </row>
    <row r="228" spans="1:5" x14ac:dyDescent="0.25">
      <c r="A228">
        <v>3.5</v>
      </c>
      <c r="B228">
        <v>4</v>
      </c>
      <c r="C228">
        <v>0.1</v>
      </c>
      <c r="D228">
        <v>4</v>
      </c>
      <c r="E228">
        <v>11.07</v>
      </c>
    </row>
    <row r="229" spans="1:5" x14ac:dyDescent="0.25">
      <c r="A229">
        <v>3.5</v>
      </c>
      <c r="B229">
        <v>5</v>
      </c>
      <c r="C229">
        <v>0.1</v>
      </c>
      <c r="D229">
        <v>4</v>
      </c>
      <c r="E229">
        <v>11.2</v>
      </c>
    </row>
    <row r="230" spans="1:5" x14ac:dyDescent="0.25">
      <c r="A230">
        <v>3.5</v>
      </c>
      <c r="B230">
        <v>2</v>
      </c>
      <c r="C230">
        <v>0.1</v>
      </c>
      <c r="D230">
        <v>4</v>
      </c>
      <c r="E230">
        <v>11.44</v>
      </c>
    </row>
    <row r="231" spans="1:5" x14ac:dyDescent="0.25">
      <c r="A231">
        <v>3.5</v>
      </c>
      <c r="B231">
        <v>3</v>
      </c>
      <c r="C231">
        <v>0.1</v>
      </c>
      <c r="D231">
        <v>4</v>
      </c>
      <c r="E231">
        <v>11.42</v>
      </c>
    </row>
    <row r="232" spans="1:5" x14ac:dyDescent="0.25">
      <c r="A232">
        <v>3.5</v>
      </c>
      <c r="B232">
        <v>4</v>
      </c>
      <c r="C232">
        <v>0.1</v>
      </c>
      <c r="D232">
        <v>4</v>
      </c>
      <c r="E232">
        <v>11.33</v>
      </c>
    </row>
    <row r="233" spans="1:5" x14ac:dyDescent="0.25">
      <c r="A233">
        <v>3.5</v>
      </c>
      <c r="B233">
        <v>5</v>
      </c>
      <c r="C233">
        <v>0.1</v>
      </c>
      <c r="D233">
        <v>4</v>
      </c>
      <c r="E233">
        <v>11.43</v>
      </c>
    </row>
    <row r="234" spans="1:5" x14ac:dyDescent="0.25">
      <c r="A234">
        <v>3.5</v>
      </c>
      <c r="B234">
        <v>2</v>
      </c>
      <c r="C234">
        <v>0.1</v>
      </c>
      <c r="D234">
        <v>4</v>
      </c>
      <c r="E234">
        <v>15.4</v>
      </c>
    </row>
    <row r="235" spans="1:5" x14ac:dyDescent="0.25">
      <c r="A235">
        <v>3.5</v>
      </c>
      <c r="B235">
        <v>3</v>
      </c>
      <c r="C235">
        <v>0.1</v>
      </c>
      <c r="D235">
        <v>4</v>
      </c>
      <c r="E235">
        <v>15.19</v>
      </c>
    </row>
    <row r="236" spans="1:5" x14ac:dyDescent="0.25">
      <c r="A236">
        <v>3.5</v>
      </c>
      <c r="B236">
        <v>4</v>
      </c>
      <c r="C236">
        <v>0.1</v>
      </c>
      <c r="D236">
        <v>4</v>
      </c>
      <c r="E236">
        <v>15.32</v>
      </c>
    </row>
    <row r="237" spans="1:5" x14ac:dyDescent="0.25">
      <c r="A237">
        <v>3.5</v>
      </c>
      <c r="B237">
        <v>5</v>
      </c>
      <c r="C237">
        <v>0.1</v>
      </c>
      <c r="D237">
        <v>4</v>
      </c>
      <c r="E237">
        <v>15.16</v>
      </c>
    </row>
    <row r="238" spans="1:5" x14ac:dyDescent="0.25">
      <c r="A238">
        <v>3.5</v>
      </c>
      <c r="B238">
        <v>2</v>
      </c>
      <c r="C238">
        <v>0.1</v>
      </c>
      <c r="D238">
        <v>4</v>
      </c>
      <c r="E238">
        <v>12.85</v>
      </c>
    </row>
    <row r="239" spans="1:5" x14ac:dyDescent="0.25">
      <c r="A239">
        <v>3.5</v>
      </c>
      <c r="B239">
        <v>3</v>
      </c>
      <c r="C239">
        <v>0.1</v>
      </c>
      <c r="D239">
        <v>4</v>
      </c>
      <c r="E239">
        <v>13.04</v>
      </c>
    </row>
    <row r="240" spans="1:5" x14ac:dyDescent="0.25">
      <c r="A240">
        <v>3.5</v>
      </c>
      <c r="B240">
        <v>4</v>
      </c>
      <c r="C240">
        <v>0.1</v>
      </c>
      <c r="D240">
        <v>4</v>
      </c>
      <c r="E240">
        <v>13</v>
      </c>
    </row>
    <row r="241" spans="1:5" x14ac:dyDescent="0.25">
      <c r="A241">
        <v>3.5</v>
      </c>
      <c r="B241">
        <v>5</v>
      </c>
      <c r="C241">
        <v>0.1</v>
      </c>
      <c r="D241">
        <v>4</v>
      </c>
      <c r="E241">
        <v>13</v>
      </c>
    </row>
    <row r="242" spans="1:5" x14ac:dyDescent="0.25">
      <c r="A242">
        <v>7</v>
      </c>
      <c r="B242">
        <v>2</v>
      </c>
      <c r="C242">
        <v>0.1</v>
      </c>
      <c r="D242">
        <v>5</v>
      </c>
      <c r="E242">
        <v>24.35</v>
      </c>
    </row>
    <row r="243" spans="1:5" x14ac:dyDescent="0.25">
      <c r="A243">
        <v>7</v>
      </c>
      <c r="B243">
        <v>3</v>
      </c>
      <c r="C243">
        <v>0.1</v>
      </c>
      <c r="D243">
        <v>5</v>
      </c>
      <c r="E243">
        <v>24.33</v>
      </c>
    </row>
    <row r="244" spans="1:5" x14ac:dyDescent="0.25">
      <c r="A244">
        <v>7</v>
      </c>
      <c r="B244">
        <v>4</v>
      </c>
      <c r="C244">
        <v>0.1</v>
      </c>
      <c r="D244">
        <v>5</v>
      </c>
      <c r="E244">
        <v>24.03</v>
      </c>
    </row>
    <row r="245" spans="1:5" x14ac:dyDescent="0.25">
      <c r="A245">
        <v>7</v>
      </c>
      <c r="B245">
        <v>5</v>
      </c>
      <c r="C245">
        <v>0.1</v>
      </c>
      <c r="D245">
        <v>5</v>
      </c>
      <c r="E245">
        <v>24.26</v>
      </c>
    </row>
    <row r="246" spans="1:5" x14ac:dyDescent="0.25">
      <c r="A246">
        <v>7</v>
      </c>
      <c r="B246">
        <v>2</v>
      </c>
      <c r="C246">
        <v>0.1</v>
      </c>
      <c r="D246">
        <v>5</v>
      </c>
      <c r="E246">
        <v>29.83</v>
      </c>
    </row>
    <row r="247" spans="1:5" x14ac:dyDescent="0.25">
      <c r="A247">
        <v>7</v>
      </c>
      <c r="B247">
        <v>3</v>
      </c>
      <c r="C247">
        <v>0.1</v>
      </c>
      <c r="D247">
        <v>5</v>
      </c>
      <c r="E247">
        <v>29.08</v>
      </c>
    </row>
    <row r="248" spans="1:5" x14ac:dyDescent="0.25">
      <c r="A248">
        <v>7</v>
      </c>
      <c r="B248">
        <v>4</v>
      </c>
      <c r="C248">
        <v>0.1</v>
      </c>
      <c r="D248">
        <v>5</v>
      </c>
      <c r="E248">
        <v>28.03</v>
      </c>
    </row>
    <row r="249" spans="1:5" x14ac:dyDescent="0.25">
      <c r="A249">
        <v>7</v>
      </c>
      <c r="B249">
        <v>5</v>
      </c>
      <c r="C249">
        <v>0.1</v>
      </c>
      <c r="D249">
        <v>5</v>
      </c>
      <c r="E249">
        <v>29.02</v>
      </c>
    </row>
    <row r="250" spans="1:5" x14ac:dyDescent="0.25">
      <c r="A250">
        <v>7</v>
      </c>
      <c r="B250">
        <v>2</v>
      </c>
      <c r="C250">
        <v>0.1</v>
      </c>
      <c r="D250">
        <v>5</v>
      </c>
      <c r="E250">
        <v>27.03</v>
      </c>
    </row>
    <row r="251" spans="1:5" x14ac:dyDescent="0.25">
      <c r="A251">
        <v>7</v>
      </c>
      <c r="B251">
        <v>3</v>
      </c>
      <c r="C251">
        <v>0.1</v>
      </c>
      <c r="D251">
        <v>5</v>
      </c>
      <c r="E251">
        <v>26.45</v>
      </c>
    </row>
    <row r="252" spans="1:5" x14ac:dyDescent="0.25">
      <c r="A252">
        <v>7</v>
      </c>
      <c r="B252">
        <v>4</v>
      </c>
      <c r="C252">
        <v>0.1</v>
      </c>
      <c r="D252">
        <v>5</v>
      </c>
      <c r="E252">
        <v>25.36</v>
      </c>
    </row>
    <row r="253" spans="1:5" x14ac:dyDescent="0.25">
      <c r="A253">
        <v>7</v>
      </c>
      <c r="B253">
        <v>5</v>
      </c>
      <c r="C253">
        <v>0.1</v>
      </c>
      <c r="D253">
        <v>5</v>
      </c>
      <c r="E253">
        <v>26.45</v>
      </c>
    </row>
    <row r="254" spans="1:5" x14ac:dyDescent="0.25">
      <c r="A254">
        <v>7</v>
      </c>
      <c r="B254">
        <v>2</v>
      </c>
      <c r="C254">
        <v>0.1</v>
      </c>
      <c r="D254">
        <v>5</v>
      </c>
      <c r="E254">
        <v>24.37</v>
      </c>
    </row>
    <row r="255" spans="1:5" x14ac:dyDescent="0.25">
      <c r="A255">
        <v>7</v>
      </c>
      <c r="B255">
        <v>3</v>
      </c>
      <c r="C255">
        <v>0.1</v>
      </c>
      <c r="D255">
        <v>5</v>
      </c>
      <c r="E255">
        <v>23.89</v>
      </c>
    </row>
    <row r="256" spans="1:5" x14ac:dyDescent="0.25">
      <c r="A256">
        <v>7</v>
      </c>
      <c r="B256">
        <v>4</v>
      </c>
      <c r="C256">
        <v>0.1</v>
      </c>
      <c r="D256">
        <v>5</v>
      </c>
      <c r="E256">
        <v>22.89</v>
      </c>
    </row>
    <row r="257" spans="1:5" x14ac:dyDescent="0.25">
      <c r="A257">
        <v>7</v>
      </c>
      <c r="B257">
        <v>5</v>
      </c>
      <c r="C257">
        <v>0.1</v>
      </c>
      <c r="D257">
        <v>5</v>
      </c>
      <c r="E257">
        <v>23.86</v>
      </c>
    </row>
    <row r="258" spans="1:5" x14ac:dyDescent="0.25">
      <c r="A258">
        <v>7</v>
      </c>
      <c r="B258">
        <v>2</v>
      </c>
      <c r="C258">
        <v>0.1</v>
      </c>
      <c r="D258">
        <v>5</v>
      </c>
      <c r="E258">
        <v>37.03</v>
      </c>
    </row>
    <row r="259" spans="1:5" x14ac:dyDescent="0.25">
      <c r="A259">
        <v>7</v>
      </c>
      <c r="B259">
        <v>3</v>
      </c>
      <c r="C259">
        <v>0.1</v>
      </c>
      <c r="D259">
        <v>5</v>
      </c>
      <c r="E259">
        <v>36.71</v>
      </c>
    </row>
    <row r="260" spans="1:5" x14ac:dyDescent="0.25">
      <c r="A260">
        <v>7</v>
      </c>
      <c r="B260">
        <v>4</v>
      </c>
      <c r="C260">
        <v>0.1</v>
      </c>
      <c r="D260">
        <v>5</v>
      </c>
      <c r="E260">
        <v>36.770000000000003</v>
      </c>
    </row>
    <row r="261" spans="1:5" x14ac:dyDescent="0.25">
      <c r="A261">
        <v>7</v>
      </c>
      <c r="B261">
        <v>5</v>
      </c>
      <c r="C261">
        <v>0.1</v>
      </c>
      <c r="D261">
        <v>5</v>
      </c>
      <c r="E261">
        <v>35.479999999999997</v>
      </c>
    </row>
    <row r="262" spans="1:5" x14ac:dyDescent="0.25">
      <c r="A262">
        <v>7</v>
      </c>
      <c r="B262">
        <v>2</v>
      </c>
      <c r="C262">
        <v>0.1</v>
      </c>
      <c r="D262">
        <v>5</v>
      </c>
      <c r="E262">
        <v>32.31</v>
      </c>
    </row>
    <row r="263" spans="1:5" x14ac:dyDescent="0.25">
      <c r="A263">
        <v>7</v>
      </c>
      <c r="B263">
        <v>3</v>
      </c>
      <c r="C263">
        <v>0.1</v>
      </c>
      <c r="D263">
        <v>5</v>
      </c>
      <c r="E263">
        <v>33.21</v>
      </c>
    </row>
    <row r="264" spans="1:5" x14ac:dyDescent="0.25">
      <c r="A264">
        <v>7</v>
      </c>
      <c r="B264">
        <v>4</v>
      </c>
      <c r="C264">
        <v>0.1</v>
      </c>
      <c r="D264">
        <v>5</v>
      </c>
      <c r="E264">
        <v>32.46</v>
      </c>
    </row>
    <row r="265" spans="1:5" x14ac:dyDescent="0.25">
      <c r="A265">
        <v>7</v>
      </c>
      <c r="B265">
        <v>5</v>
      </c>
      <c r="C265">
        <v>0.1</v>
      </c>
      <c r="D265">
        <v>5</v>
      </c>
      <c r="E265">
        <v>33.270000000000003</v>
      </c>
    </row>
    <row r="266" spans="1:5" x14ac:dyDescent="0.25">
      <c r="A266">
        <v>3.5</v>
      </c>
      <c r="B266">
        <v>2</v>
      </c>
      <c r="C266">
        <v>0.1</v>
      </c>
      <c r="D266">
        <v>5</v>
      </c>
      <c r="E266">
        <v>10.47</v>
      </c>
    </row>
    <row r="267" spans="1:5" x14ac:dyDescent="0.25">
      <c r="A267">
        <v>3.5</v>
      </c>
      <c r="B267">
        <v>3</v>
      </c>
      <c r="C267">
        <v>0.1</v>
      </c>
      <c r="D267">
        <v>5</v>
      </c>
      <c r="E267">
        <v>10.37</v>
      </c>
    </row>
    <row r="268" spans="1:5" x14ac:dyDescent="0.25">
      <c r="A268">
        <v>3.5</v>
      </c>
      <c r="B268">
        <v>4</v>
      </c>
      <c r="C268">
        <v>0.1</v>
      </c>
      <c r="D268">
        <v>5</v>
      </c>
      <c r="E268">
        <v>10.34</v>
      </c>
    </row>
    <row r="269" spans="1:5" x14ac:dyDescent="0.25">
      <c r="A269">
        <v>3.5</v>
      </c>
      <c r="B269">
        <v>5</v>
      </c>
      <c r="C269">
        <v>0.1</v>
      </c>
      <c r="D269">
        <v>5</v>
      </c>
      <c r="E269">
        <v>10.39</v>
      </c>
    </row>
    <row r="270" spans="1:5" x14ac:dyDescent="0.25">
      <c r="A270">
        <v>3.5</v>
      </c>
      <c r="B270">
        <v>2</v>
      </c>
      <c r="C270">
        <v>0.1</v>
      </c>
      <c r="D270">
        <v>5</v>
      </c>
      <c r="E270">
        <v>10.78</v>
      </c>
    </row>
    <row r="271" spans="1:5" x14ac:dyDescent="0.25">
      <c r="A271">
        <v>3.5</v>
      </c>
      <c r="B271">
        <v>3</v>
      </c>
      <c r="C271">
        <v>0.1</v>
      </c>
      <c r="D271">
        <v>5</v>
      </c>
      <c r="E271">
        <v>10.7</v>
      </c>
    </row>
    <row r="272" spans="1:5" x14ac:dyDescent="0.25">
      <c r="A272">
        <v>3.5</v>
      </c>
      <c r="B272">
        <v>4</v>
      </c>
      <c r="C272">
        <v>0.1</v>
      </c>
      <c r="D272">
        <v>5</v>
      </c>
      <c r="E272">
        <v>10.67</v>
      </c>
    </row>
    <row r="273" spans="1:5" x14ac:dyDescent="0.25">
      <c r="A273">
        <v>3.5</v>
      </c>
      <c r="B273">
        <v>5</v>
      </c>
      <c r="C273">
        <v>0.1</v>
      </c>
      <c r="D273">
        <v>5</v>
      </c>
      <c r="E273">
        <v>13.69</v>
      </c>
    </row>
    <row r="274" spans="1:5" x14ac:dyDescent="0.25">
      <c r="A274">
        <v>3.5</v>
      </c>
      <c r="B274">
        <v>2</v>
      </c>
      <c r="C274">
        <v>0.1</v>
      </c>
      <c r="D274">
        <v>5</v>
      </c>
      <c r="E274">
        <v>11.21</v>
      </c>
    </row>
    <row r="275" spans="1:5" x14ac:dyDescent="0.25">
      <c r="A275">
        <v>3.5</v>
      </c>
      <c r="B275">
        <v>3</v>
      </c>
      <c r="C275">
        <v>0.1</v>
      </c>
      <c r="D275">
        <v>5</v>
      </c>
      <c r="E275">
        <v>11.14</v>
      </c>
    </row>
    <row r="276" spans="1:5" x14ac:dyDescent="0.25">
      <c r="A276">
        <v>3.5</v>
      </c>
      <c r="B276">
        <v>4</v>
      </c>
      <c r="C276">
        <v>0.1</v>
      </c>
      <c r="D276">
        <v>5</v>
      </c>
      <c r="E276">
        <v>11.11</v>
      </c>
    </row>
    <row r="277" spans="1:5" x14ac:dyDescent="0.25">
      <c r="A277">
        <v>3.5</v>
      </c>
      <c r="B277">
        <v>5</v>
      </c>
      <c r="C277">
        <v>0.1</v>
      </c>
      <c r="D277">
        <v>5</v>
      </c>
      <c r="E277">
        <v>11.16</v>
      </c>
    </row>
    <row r="278" spans="1:5" x14ac:dyDescent="0.25">
      <c r="A278">
        <v>3.5</v>
      </c>
      <c r="B278">
        <v>2</v>
      </c>
      <c r="C278">
        <v>0.1</v>
      </c>
      <c r="D278">
        <v>5</v>
      </c>
      <c r="E278">
        <v>11.38</v>
      </c>
    </row>
    <row r="279" spans="1:5" x14ac:dyDescent="0.25">
      <c r="A279">
        <v>3.5</v>
      </c>
      <c r="B279">
        <v>3</v>
      </c>
      <c r="C279">
        <v>0.1</v>
      </c>
      <c r="D279">
        <v>5</v>
      </c>
      <c r="E279">
        <v>11.34</v>
      </c>
    </row>
    <row r="280" spans="1:5" x14ac:dyDescent="0.25">
      <c r="A280">
        <v>3.5</v>
      </c>
      <c r="B280">
        <v>4</v>
      </c>
      <c r="C280">
        <v>0.1</v>
      </c>
      <c r="D280">
        <v>5</v>
      </c>
      <c r="E280">
        <v>11.22</v>
      </c>
    </row>
    <row r="281" spans="1:5" x14ac:dyDescent="0.25">
      <c r="A281">
        <v>3.5</v>
      </c>
      <c r="B281">
        <v>5</v>
      </c>
      <c r="C281">
        <v>0.1</v>
      </c>
      <c r="D281">
        <v>5</v>
      </c>
      <c r="E281">
        <v>11.34</v>
      </c>
    </row>
    <row r="282" spans="1:5" x14ac:dyDescent="0.25">
      <c r="A282">
        <v>3.5</v>
      </c>
      <c r="B282">
        <v>2</v>
      </c>
      <c r="C282">
        <v>0.1</v>
      </c>
      <c r="D282">
        <v>5</v>
      </c>
      <c r="E282">
        <v>15.16</v>
      </c>
    </row>
    <row r="283" spans="1:5" x14ac:dyDescent="0.25">
      <c r="A283">
        <v>3.5</v>
      </c>
      <c r="B283">
        <v>3</v>
      </c>
      <c r="C283">
        <v>0.1</v>
      </c>
      <c r="D283">
        <v>5</v>
      </c>
      <c r="E283">
        <v>15.37</v>
      </c>
    </row>
    <row r="284" spans="1:5" x14ac:dyDescent="0.25">
      <c r="A284">
        <v>3.5</v>
      </c>
      <c r="B284">
        <v>4</v>
      </c>
      <c r="C284">
        <v>0.1</v>
      </c>
      <c r="D284">
        <v>5</v>
      </c>
      <c r="E284">
        <v>15.12</v>
      </c>
    </row>
    <row r="285" spans="1:5" x14ac:dyDescent="0.25">
      <c r="A285">
        <v>3.5</v>
      </c>
      <c r="B285">
        <v>5</v>
      </c>
      <c r="C285">
        <v>0.1</v>
      </c>
      <c r="D285">
        <v>5</v>
      </c>
      <c r="E285">
        <v>15.36</v>
      </c>
    </row>
    <row r="286" spans="1:5" x14ac:dyDescent="0.25">
      <c r="A286">
        <v>3.5</v>
      </c>
      <c r="B286">
        <v>2</v>
      </c>
      <c r="C286">
        <v>0.1</v>
      </c>
      <c r="D286">
        <v>5</v>
      </c>
      <c r="E286">
        <v>12.59</v>
      </c>
    </row>
    <row r="287" spans="1:5" x14ac:dyDescent="0.25">
      <c r="A287">
        <v>3.5</v>
      </c>
      <c r="B287">
        <v>3</v>
      </c>
      <c r="C287">
        <v>0.1</v>
      </c>
      <c r="D287">
        <v>5</v>
      </c>
      <c r="E287">
        <v>12.74</v>
      </c>
    </row>
    <row r="288" spans="1:5" x14ac:dyDescent="0.25">
      <c r="A288">
        <v>3.5</v>
      </c>
      <c r="B288">
        <v>4</v>
      </c>
      <c r="C288">
        <v>0.1</v>
      </c>
      <c r="D288">
        <v>5</v>
      </c>
      <c r="E288">
        <v>12.8</v>
      </c>
    </row>
    <row r="289" spans="1:5" x14ac:dyDescent="0.25">
      <c r="A289">
        <v>3.5</v>
      </c>
      <c r="B289">
        <v>5</v>
      </c>
      <c r="C289">
        <v>0.1</v>
      </c>
      <c r="D289">
        <v>5</v>
      </c>
      <c r="E289">
        <v>12.62</v>
      </c>
    </row>
    <row r="290" spans="1:5" x14ac:dyDescent="0.25">
      <c r="A290">
        <v>7</v>
      </c>
      <c r="B290">
        <v>2</v>
      </c>
      <c r="C290">
        <v>0.25</v>
      </c>
      <c r="D290">
        <v>1</v>
      </c>
      <c r="E290">
        <v>28.15</v>
      </c>
    </row>
    <row r="291" spans="1:5" x14ac:dyDescent="0.25">
      <c r="A291">
        <v>7</v>
      </c>
      <c r="B291">
        <v>3</v>
      </c>
      <c r="C291">
        <v>0.25</v>
      </c>
      <c r="D291">
        <v>1</v>
      </c>
      <c r="E291">
        <v>28.15</v>
      </c>
    </row>
    <row r="292" spans="1:5" x14ac:dyDescent="0.25">
      <c r="A292">
        <v>7</v>
      </c>
      <c r="B292">
        <v>4</v>
      </c>
      <c r="C292">
        <v>0.25</v>
      </c>
      <c r="D292">
        <v>1</v>
      </c>
      <c r="E292">
        <v>28.37</v>
      </c>
    </row>
    <row r="293" spans="1:5" x14ac:dyDescent="0.25">
      <c r="A293">
        <v>7</v>
      </c>
      <c r="B293">
        <v>5</v>
      </c>
      <c r="C293">
        <v>0.25</v>
      </c>
      <c r="D293">
        <v>1</v>
      </c>
      <c r="E293">
        <v>28.41</v>
      </c>
    </row>
    <row r="294" spans="1:5" x14ac:dyDescent="0.25">
      <c r="A294">
        <v>7</v>
      </c>
      <c r="B294">
        <v>2</v>
      </c>
      <c r="C294">
        <v>0.25</v>
      </c>
      <c r="D294">
        <v>1</v>
      </c>
      <c r="E294">
        <v>32.68</v>
      </c>
    </row>
    <row r="295" spans="1:5" x14ac:dyDescent="0.25">
      <c r="A295">
        <v>7</v>
      </c>
      <c r="B295">
        <v>3</v>
      </c>
      <c r="C295">
        <v>0.25</v>
      </c>
      <c r="D295">
        <v>1</v>
      </c>
      <c r="E295">
        <v>33.479999999999997</v>
      </c>
    </row>
    <row r="296" spans="1:5" x14ac:dyDescent="0.25">
      <c r="A296">
        <v>7</v>
      </c>
      <c r="B296">
        <v>4</v>
      </c>
      <c r="C296">
        <v>0.25</v>
      </c>
      <c r="D296">
        <v>1</v>
      </c>
      <c r="E296">
        <v>32.840000000000003</v>
      </c>
    </row>
    <row r="297" spans="1:5" x14ac:dyDescent="0.25">
      <c r="A297">
        <v>7</v>
      </c>
      <c r="B297">
        <v>5</v>
      </c>
      <c r="C297">
        <v>0.25</v>
      </c>
      <c r="D297">
        <v>1</v>
      </c>
      <c r="E297">
        <v>32</v>
      </c>
    </row>
    <row r="298" spans="1:5" x14ac:dyDescent="0.25">
      <c r="A298">
        <v>7</v>
      </c>
      <c r="B298">
        <v>2</v>
      </c>
      <c r="C298">
        <v>0.25</v>
      </c>
      <c r="D298">
        <v>1</v>
      </c>
      <c r="E298">
        <v>29.54</v>
      </c>
    </row>
    <row r="299" spans="1:5" x14ac:dyDescent="0.25">
      <c r="A299">
        <v>7</v>
      </c>
      <c r="B299">
        <v>3</v>
      </c>
      <c r="C299">
        <v>0.25</v>
      </c>
      <c r="D299">
        <v>1</v>
      </c>
      <c r="E299">
        <v>30.05</v>
      </c>
    </row>
    <row r="300" spans="1:5" x14ac:dyDescent="0.25">
      <c r="A300">
        <v>7</v>
      </c>
      <c r="B300">
        <v>4</v>
      </c>
      <c r="C300">
        <v>0.25</v>
      </c>
      <c r="D300">
        <v>1</v>
      </c>
      <c r="E300">
        <v>29.6</v>
      </c>
    </row>
    <row r="301" spans="1:5" x14ac:dyDescent="0.25">
      <c r="A301">
        <v>7</v>
      </c>
      <c r="B301">
        <v>5</v>
      </c>
      <c r="C301">
        <v>0.25</v>
      </c>
      <c r="D301">
        <v>1</v>
      </c>
      <c r="E301">
        <v>28.66</v>
      </c>
    </row>
    <row r="302" spans="1:5" x14ac:dyDescent="0.25">
      <c r="A302">
        <v>7</v>
      </c>
      <c r="B302">
        <v>2</v>
      </c>
      <c r="C302">
        <v>0.25</v>
      </c>
      <c r="D302">
        <v>1</v>
      </c>
      <c r="E302">
        <v>26.84</v>
      </c>
    </row>
    <row r="303" spans="1:5" x14ac:dyDescent="0.25">
      <c r="A303">
        <v>7</v>
      </c>
      <c r="B303">
        <v>3</v>
      </c>
      <c r="C303">
        <v>0.25</v>
      </c>
      <c r="D303">
        <v>1</v>
      </c>
      <c r="E303">
        <v>27.27</v>
      </c>
    </row>
    <row r="304" spans="1:5" x14ac:dyDescent="0.25">
      <c r="A304">
        <v>7</v>
      </c>
      <c r="B304">
        <v>4</v>
      </c>
      <c r="C304">
        <v>0.25</v>
      </c>
      <c r="D304">
        <v>1</v>
      </c>
      <c r="E304">
        <v>26.97</v>
      </c>
    </row>
    <row r="305" spans="1:5" x14ac:dyDescent="0.25">
      <c r="A305">
        <v>7</v>
      </c>
      <c r="B305">
        <v>5</v>
      </c>
      <c r="C305">
        <v>0.25</v>
      </c>
      <c r="D305">
        <v>1</v>
      </c>
      <c r="E305">
        <v>26.19</v>
      </c>
    </row>
    <row r="306" spans="1:5" x14ac:dyDescent="0.25">
      <c r="A306">
        <v>7</v>
      </c>
      <c r="B306">
        <v>2</v>
      </c>
      <c r="C306">
        <v>0.25</v>
      </c>
      <c r="D306">
        <v>1</v>
      </c>
      <c r="E306">
        <v>38.67</v>
      </c>
    </row>
    <row r="307" spans="1:5" x14ac:dyDescent="0.25">
      <c r="A307">
        <v>7</v>
      </c>
      <c r="B307">
        <v>3</v>
      </c>
      <c r="C307">
        <v>0.25</v>
      </c>
      <c r="D307">
        <v>1</v>
      </c>
      <c r="E307">
        <v>40.03</v>
      </c>
    </row>
    <row r="308" spans="1:5" x14ac:dyDescent="0.25">
      <c r="A308">
        <v>7</v>
      </c>
      <c r="B308">
        <v>4</v>
      </c>
      <c r="C308">
        <v>0.25</v>
      </c>
      <c r="D308">
        <v>1</v>
      </c>
      <c r="E308">
        <v>39.86</v>
      </c>
    </row>
    <row r="309" spans="1:5" x14ac:dyDescent="0.25">
      <c r="A309">
        <v>7</v>
      </c>
      <c r="B309">
        <v>5</v>
      </c>
      <c r="C309">
        <v>0.25</v>
      </c>
      <c r="D309">
        <v>1</v>
      </c>
      <c r="E309">
        <v>39.04</v>
      </c>
    </row>
    <row r="310" spans="1:5" x14ac:dyDescent="0.25">
      <c r="A310">
        <v>7</v>
      </c>
      <c r="B310">
        <v>2</v>
      </c>
      <c r="C310">
        <v>0.25</v>
      </c>
      <c r="D310">
        <v>1</v>
      </c>
      <c r="E310">
        <v>36.96</v>
      </c>
    </row>
    <row r="311" spans="1:5" x14ac:dyDescent="0.25">
      <c r="A311">
        <v>7</v>
      </c>
      <c r="B311">
        <v>3</v>
      </c>
      <c r="C311">
        <v>0.25</v>
      </c>
      <c r="D311">
        <v>1</v>
      </c>
      <c r="E311">
        <v>36.130000000000003</v>
      </c>
    </row>
    <row r="312" spans="1:5" x14ac:dyDescent="0.25">
      <c r="A312">
        <v>7</v>
      </c>
      <c r="B312">
        <v>4</v>
      </c>
      <c r="C312">
        <v>0.25</v>
      </c>
      <c r="D312">
        <v>1</v>
      </c>
      <c r="E312">
        <v>36.909999999999997</v>
      </c>
    </row>
    <row r="313" spans="1:5" x14ac:dyDescent="0.25">
      <c r="A313">
        <v>7</v>
      </c>
      <c r="B313">
        <v>5</v>
      </c>
      <c r="C313">
        <v>0.25</v>
      </c>
      <c r="D313">
        <v>1</v>
      </c>
      <c r="E313">
        <v>36.43</v>
      </c>
    </row>
    <row r="314" spans="1:5" x14ac:dyDescent="0.25">
      <c r="A314">
        <v>3.5</v>
      </c>
      <c r="B314">
        <v>2</v>
      </c>
      <c r="C314">
        <v>0.25</v>
      </c>
      <c r="D314">
        <v>1</v>
      </c>
      <c r="E314">
        <v>12.43</v>
      </c>
    </row>
    <row r="315" spans="1:5" x14ac:dyDescent="0.25">
      <c r="A315">
        <v>3.5</v>
      </c>
      <c r="B315">
        <v>3</v>
      </c>
      <c r="C315">
        <v>0.25</v>
      </c>
      <c r="D315">
        <v>1</v>
      </c>
      <c r="E315">
        <v>12.5</v>
      </c>
    </row>
    <row r="316" spans="1:5" x14ac:dyDescent="0.25">
      <c r="A316">
        <v>3.5</v>
      </c>
      <c r="B316">
        <v>4</v>
      </c>
      <c r="C316">
        <v>0.25</v>
      </c>
      <c r="D316">
        <v>1</v>
      </c>
      <c r="E316">
        <v>12.41</v>
      </c>
    </row>
    <row r="317" spans="1:5" x14ac:dyDescent="0.25">
      <c r="A317">
        <v>3.5</v>
      </c>
      <c r="B317">
        <v>5</v>
      </c>
      <c r="C317">
        <v>0.25</v>
      </c>
      <c r="D317">
        <v>1</v>
      </c>
      <c r="E317">
        <v>12.45</v>
      </c>
    </row>
    <row r="318" spans="1:5" x14ac:dyDescent="0.25">
      <c r="A318">
        <v>3.5</v>
      </c>
      <c r="B318">
        <v>2</v>
      </c>
      <c r="C318">
        <v>0.25</v>
      </c>
      <c r="D318">
        <v>1</v>
      </c>
      <c r="E318">
        <v>12.57</v>
      </c>
    </row>
    <row r="319" spans="1:5" x14ac:dyDescent="0.25">
      <c r="A319">
        <v>3.5</v>
      </c>
      <c r="B319">
        <v>3</v>
      </c>
      <c r="C319">
        <v>0.25</v>
      </c>
      <c r="D319">
        <v>1</v>
      </c>
      <c r="E319">
        <v>12.65</v>
      </c>
    </row>
    <row r="320" spans="1:5" x14ac:dyDescent="0.25">
      <c r="A320">
        <v>3.5</v>
      </c>
      <c r="B320">
        <v>4</v>
      </c>
      <c r="C320">
        <v>0.25</v>
      </c>
      <c r="D320">
        <v>1</v>
      </c>
      <c r="E320">
        <v>12.57</v>
      </c>
    </row>
    <row r="321" spans="1:5" x14ac:dyDescent="0.25">
      <c r="A321">
        <v>3.5</v>
      </c>
      <c r="B321">
        <v>5</v>
      </c>
      <c r="C321">
        <v>0.25</v>
      </c>
      <c r="D321">
        <v>1</v>
      </c>
      <c r="E321">
        <v>12.63</v>
      </c>
    </row>
    <row r="322" spans="1:5" x14ac:dyDescent="0.25">
      <c r="A322">
        <v>3.5</v>
      </c>
      <c r="B322">
        <v>2</v>
      </c>
      <c r="C322">
        <v>0.25</v>
      </c>
      <c r="D322">
        <v>1</v>
      </c>
      <c r="E322">
        <v>12.78</v>
      </c>
    </row>
    <row r="323" spans="1:5" x14ac:dyDescent="0.25">
      <c r="A323">
        <v>3.5</v>
      </c>
      <c r="B323">
        <v>3</v>
      </c>
      <c r="C323">
        <v>0.25</v>
      </c>
      <c r="D323">
        <v>1</v>
      </c>
      <c r="E323">
        <v>12.93</v>
      </c>
    </row>
    <row r="324" spans="1:5" x14ac:dyDescent="0.25">
      <c r="A324">
        <v>3.5</v>
      </c>
      <c r="B324">
        <v>4</v>
      </c>
      <c r="C324">
        <v>0.25</v>
      </c>
      <c r="D324">
        <v>1</v>
      </c>
      <c r="E324">
        <v>12.73</v>
      </c>
    </row>
    <row r="325" spans="1:5" x14ac:dyDescent="0.25">
      <c r="A325">
        <v>3.5</v>
      </c>
      <c r="B325">
        <v>5</v>
      </c>
      <c r="C325">
        <v>0.25</v>
      </c>
      <c r="D325">
        <v>1</v>
      </c>
      <c r="E325">
        <v>12.72</v>
      </c>
    </row>
    <row r="326" spans="1:5" x14ac:dyDescent="0.25">
      <c r="A326">
        <v>3.5</v>
      </c>
      <c r="B326">
        <v>2</v>
      </c>
      <c r="C326">
        <v>0.25</v>
      </c>
      <c r="D326">
        <v>1</v>
      </c>
      <c r="E326">
        <v>13.17</v>
      </c>
    </row>
    <row r="327" spans="1:5" x14ac:dyDescent="0.25">
      <c r="A327">
        <v>3.5</v>
      </c>
      <c r="B327">
        <v>3</v>
      </c>
      <c r="C327">
        <v>0.25</v>
      </c>
      <c r="D327">
        <v>1</v>
      </c>
      <c r="E327">
        <v>13.18</v>
      </c>
    </row>
    <row r="328" spans="1:5" x14ac:dyDescent="0.25">
      <c r="A328">
        <v>3.5</v>
      </c>
      <c r="B328">
        <v>4</v>
      </c>
      <c r="C328">
        <v>0.25</v>
      </c>
      <c r="D328">
        <v>1</v>
      </c>
      <c r="E328">
        <v>13.17</v>
      </c>
    </row>
    <row r="329" spans="1:5" x14ac:dyDescent="0.25">
      <c r="A329">
        <v>3.5</v>
      </c>
      <c r="B329">
        <v>5</v>
      </c>
      <c r="C329">
        <v>0.25</v>
      </c>
      <c r="D329">
        <v>1</v>
      </c>
      <c r="E329">
        <v>13.18</v>
      </c>
    </row>
    <row r="330" spans="1:5" x14ac:dyDescent="0.25">
      <c r="A330">
        <v>3.5</v>
      </c>
      <c r="B330">
        <v>2</v>
      </c>
      <c r="C330">
        <v>0.25</v>
      </c>
      <c r="D330">
        <v>1</v>
      </c>
      <c r="E330">
        <v>17.5</v>
      </c>
    </row>
    <row r="331" spans="1:5" x14ac:dyDescent="0.25">
      <c r="A331">
        <v>3.5</v>
      </c>
      <c r="B331">
        <v>3</v>
      </c>
      <c r="C331">
        <v>0.25</v>
      </c>
      <c r="D331">
        <v>1</v>
      </c>
      <c r="E331">
        <v>17.350000000000001</v>
      </c>
    </row>
    <row r="332" spans="1:5" x14ac:dyDescent="0.25">
      <c r="A332">
        <v>3.5</v>
      </c>
      <c r="B332">
        <v>4</v>
      </c>
      <c r="C332">
        <v>0.25</v>
      </c>
      <c r="D332">
        <v>1</v>
      </c>
      <c r="E332">
        <v>17.52</v>
      </c>
    </row>
    <row r="333" spans="1:5" x14ac:dyDescent="0.25">
      <c r="A333">
        <v>3.5</v>
      </c>
      <c r="B333">
        <v>5</v>
      </c>
      <c r="C333">
        <v>0.25</v>
      </c>
      <c r="D333">
        <v>1</v>
      </c>
      <c r="E333">
        <v>17.37</v>
      </c>
    </row>
    <row r="334" spans="1:5" x14ac:dyDescent="0.25">
      <c r="A334">
        <v>3.5</v>
      </c>
      <c r="B334">
        <v>2</v>
      </c>
      <c r="C334">
        <v>0.25</v>
      </c>
      <c r="D334">
        <v>1</v>
      </c>
      <c r="E334">
        <v>15.09</v>
      </c>
    </row>
    <row r="335" spans="1:5" x14ac:dyDescent="0.25">
      <c r="A335">
        <v>3.5</v>
      </c>
      <c r="B335">
        <v>3</v>
      </c>
      <c r="C335">
        <v>0.25</v>
      </c>
      <c r="D335">
        <v>1</v>
      </c>
      <c r="E335">
        <v>15.12</v>
      </c>
    </row>
    <row r="336" spans="1:5" x14ac:dyDescent="0.25">
      <c r="A336">
        <v>3.5</v>
      </c>
      <c r="B336">
        <v>4</v>
      </c>
      <c r="C336">
        <v>0.25</v>
      </c>
      <c r="D336">
        <v>1</v>
      </c>
      <c r="E336">
        <v>15.08</v>
      </c>
    </row>
    <row r="337" spans="1:5" x14ac:dyDescent="0.25">
      <c r="A337">
        <v>3.5</v>
      </c>
      <c r="B337">
        <v>5</v>
      </c>
      <c r="C337">
        <v>0.25</v>
      </c>
      <c r="D337">
        <v>1</v>
      </c>
      <c r="E337">
        <v>15.16</v>
      </c>
    </row>
    <row r="338" spans="1:5" x14ac:dyDescent="0.25">
      <c r="A338">
        <v>7</v>
      </c>
      <c r="B338">
        <v>2</v>
      </c>
      <c r="C338">
        <v>0.25</v>
      </c>
      <c r="D338">
        <v>2</v>
      </c>
      <c r="E338">
        <v>28.67</v>
      </c>
    </row>
    <row r="339" spans="1:5" x14ac:dyDescent="0.25">
      <c r="A339">
        <v>7</v>
      </c>
      <c r="B339">
        <v>3</v>
      </c>
      <c r="C339">
        <v>0.25</v>
      </c>
      <c r="D339">
        <v>2</v>
      </c>
      <c r="E339">
        <v>28.57</v>
      </c>
    </row>
    <row r="340" spans="1:5" x14ac:dyDescent="0.25">
      <c r="A340">
        <v>7</v>
      </c>
      <c r="B340">
        <v>4</v>
      </c>
      <c r="C340">
        <v>0.25</v>
      </c>
      <c r="D340">
        <v>2</v>
      </c>
      <c r="E340">
        <v>28.18</v>
      </c>
    </row>
    <row r="341" spans="1:5" x14ac:dyDescent="0.25">
      <c r="A341">
        <v>7</v>
      </c>
      <c r="B341">
        <v>5</v>
      </c>
      <c r="C341">
        <v>0.25</v>
      </c>
      <c r="D341">
        <v>2</v>
      </c>
      <c r="E341">
        <v>28.6</v>
      </c>
    </row>
    <row r="342" spans="1:5" x14ac:dyDescent="0.25">
      <c r="A342">
        <v>7</v>
      </c>
      <c r="B342">
        <v>2</v>
      </c>
      <c r="C342">
        <v>0.25</v>
      </c>
      <c r="D342">
        <v>2</v>
      </c>
      <c r="E342">
        <v>32.46</v>
      </c>
    </row>
    <row r="343" spans="1:5" x14ac:dyDescent="0.25">
      <c r="A343">
        <v>7</v>
      </c>
      <c r="B343">
        <v>3</v>
      </c>
      <c r="C343">
        <v>0.25</v>
      </c>
      <c r="D343">
        <v>2</v>
      </c>
      <c r="E343">
        <v>33.270000000000003</v>
      </c>
    </row>
    <row r="344" spans="1:5" x14ac:dyDescent="0.25">
      <c r="A344">
        <v>7</v>
      </c>
      <c r="B344">
        <v>4</v>
      </c>
      <c r="C344">
        <v>0.25</v>
      </c>
      <c r="D344">
        <v>2</v>
      </c>
      <c r="E344">
        <v>32.33</v>
      </c>
    </row>
    <row r="345" spans="1:5" x14ac:dyDescent="0.25">
      <c r="A345">
        <v>7</v>
      </c>
      <c r="B345">
        <v>5</v>
      </c>
      <c r="C345">
        <v>0.25</v>
      </c>
      <c r="D345">
        <v>2</v>
      </c>
      <c r="E345">
        <v>31.66</v>
      </c>
    </row>
    <row r="346" spans="1:5" x14ac:dyDescent="0.25">
      <c r="A346">
        <v>7</v>
      </c>
      <c r="B346">
        <v>2</v>
      </c>
      <c r="C346">
        <v>0.25</v>
      </c>
      <c r="D346">
        <v>2</v>
      </c>
      <c r="E346">
        <v>29.34</v>
      </c>
    </row>
    <row r="347" spans="1:5" x14ac:dyDescent="0.25">
      <c r="A347">
        <v>7</v>
      </c>
      <c r="B347">
        <v>3</v>
      </c>
      <c r="C347">
        <v>0.25</v>
      </c>
      <c r="D347">
        <v>2</v>
      </c>
      <c r="E347">
        <v>29.87</v>
      </c>
    </row>
    <row r="348" spans="1:5" x14ac:dyDescent="0.25">
      <c r="A348">
        <v>7</v>
      </c>
      <c r="B348">
        <v>4</v>
      </c>
      <c r="C348">
        <v>0.25</v>
      </c>
      <c r="D348">
        <v>2</v>
      </c>
      <c r="E348">
        <v>29.27</v>
      </c>
    </row>
    <row r="349" spans="1:5" x14ac:dyDescent="0.25">
      <c r="A349">
        <v>7</v>
      </c>
      <c r="B349">
        <v>5</v>
      </c>
      <c r="C349">
        <v>0.25</v>
      </c>
      <c r="D349">
        <v>2</v>
      </c>
      <c r="E349">
        <v>28.4</v>
      </c>
    </row>
    <row r="350" spans="1:5" x14ac:dyDescent="0.25">
      <c r="A350">
        <v>7</v>
      </c>
      <c r="B350">
        <v>2</v>
      </c>
      <c r="C350">
        <v>0.25</v>
      </c>
      <c r="D350">
        <v>2</v>
      </c>
      <c r="E350">
        <v>25.74</v>
      </c>
    </row>
    <row r="351" spans="1:5" x14ac:dyDescent="0.25">
      <c r="A351">
        <v>7</v>
      </c>
      <c r="B351">
        <v>3</v>
      </c>
      <c r="C351">
        <v>0.25</v>
      </c>
      <c r="D351">
        <v>2</v>
      </c>
      <c r="E351">
        <v>25.98</v>
      </c>
    </row>
    <row r="352" spans="1:5" x14ac:dyDescent="0.25">
      <c r="A352">
        <v>7</v>
      </c>
      <c r="B352">
        <v>4</v>
      </c>
      <c r="C352">
        <v>0.25</v>
      </c>
      <c r="D352">
        <v>2</v>
      </c>
      <c r="E352">
        <v>25.38</v>
      </c>
    </row>
    <row r="353" spans="1:5" x14ac:dyDescent="0.25">
      <c r="A353">
        <v>7</v>
      </c>
      <c r="B353">
        <v>5</v>
      </c>
      <c r="C353">
        <v>0.25</v>
      </c>
      <c r="D353">
        <v>2</v>
      </c>
      <c r="E353">
        <v>24.94</v>
      </c>
    </row>
    <row r="354" spans="1:5" x14ac:dyDescent="0.25">
      <c r="A354">
        <v>7</v>
      </c>
      <c r="B354">
        <v>2</v>
      </c>
      <c r="C354">
        <v>0.25</v>
      </c>
      <c r="D354">
        <v>2</v>
      </c>
      <c r="E354">
        <v>38.57</v>
      </c>
    </row>
    <row r="355" spans="1:5" x14ac:dyDescent="0.25">
      <c r="A355">
        <v>7</v>
      </c>
      <c r="B355">
        <v>3</v>
      </c>
      <c r="C355">
        <v>0.25</v>
      </c>
      <c r="D355">
        <v>2</v>
      </c>
      <c r="E355">
        <v>40.19</v>
      </c>
    </row>
    <row r="356" spans="1:5" x14ac:dyDescent="0.25">
      <c r="A356">
        <v>7</v>
      </c>
      <c r="B356">
        <v>4</v>
      </c>
      <c r="C356">
        <v>0.25</v>
      </c>
      <c r="D356">
        <v>2</v>
      </c>
      <c r="E356">
        <v>39.97</v>
      </c>
    </row>
    <row r="357" spans="1:5" x14ac:dyDescent="0.25">
      <c r="A357">
        <v>7</v>
      </c>
      <c r="B357">
        <v>5</v>
      </c>
      <c r="C357">
        <v>0.25</v>
      </c>
      <c r="D357">
        <v>2</v>
      </c>
      <c r="E357">
        <v>38.979999999999997</v>
      </c>
    </row>
    <row r="358" spans="1:5" x14ac:dyDescent="0.25">
      <c r="A358">
        <v>7</v>
      </c>
      <c r="B358">
        <v>2</v>
      </c>
      <c r="C358">
        <v>0.25</v>
      </c>
      <c r="D358">
        <v>2</v>
      </c>
      <c r="E358">
        <v>36.950000000000003</v>
      </c>
    </row>
    <row r="359" spans="1:5" x14ac:dyDescent="0.25">
      <c r="A359">
        <v>7</v>
      </c>
      <c r="B359">
        <v>3</v>
      </c>
      <c r="C359">
        <v>0.25</v>
      </c>
      <c r="D359">
        <v>2</v>
      </c>
      <c r="E359">
        <v>36.28</v>
      </c>
    </row>
    <row r="360" spans="1:5" x14ac:dyDescent="0.25">
      <c r="A360">
        <v>7</v>
      </c>
      <c r="B360">
        <v>4</v>
      </c>
      <c r="C360">
        <v>0.25</v>
      </c>
      <c r="D360">
        <v>2</v>
      </c>
      <c r="E360">
        <v>36.86</v>
      </c>
    </row>
    <row r="361" spans="1:5" x14ac:dyDescent="0.25">
      <c r="A361">
        <v>7</v>
      </c>
      <c r="B361">
        <v>5</v>
      </c>
      <c r="C361">
        <v>0.25</v>
      </c>
      <c r="D361">
        <v>2</v>
      </c>
      <c r="E361">
        <v>36.450000000000003</v>
      </c>
    </row>
    <row r="362" spans="1:5" x14ac:dyDescent="0.25">
      <c r="A362">
        <v>3.5</v>
      </c>
      <c r="B362">
        <v>2</v>
      </c>
      <c r="C362">
        <v>0.25</v>
      </c>
      <c r="D362">
        <v>2</v>
      </c>
      <c r="E362">
        <v>12.35</v>
      </c>
    </row>
    <row r="363" spans="1:5" x14ac:dyDescent="0.25">
      <c r="A363">
        <v>3.5</v>
      </c>
      <c r="B363">
        <v>3</v>
      </c>
      <c r="C363">
        <v>0.25</v>
      </c>
      <c r="D363">
        <v>2</v>
      </c>
      <c r="E363">
        <v>12.45</v>
      </c>
    </row>
    <row r="364" spans="1:5" x14ac:dyDescent="0.25">
      <c r="A364">
        <v>3.5</v>
      </c>
      <c r="B364">
        <v>4</v>
      </c>
      <c r="C364">
        <v>0.25</v>
      </c>
      <c r="D364">
        <v>2</v>
      </c>
      <c r="E364">
        <v>12.16</v>
      </c>
    </row>
    <row r="365" spans="1:5" x14ac:dyDescent="0.25">
      <c r="A365">
        <v>3.5</v>
      </c>
      <c r="B365">
        <v>5</v>
      </c>
      <c r="C365">
        <v>0.25</v>
      </c>
      <c r="D365">
        <v>2</v>
      </c>
      <c r="E365">
        <v>12.3</v>
      </c>
    </row>
    <row r="366" spans="1:5" x14ac:dyDescent="0.25">
      <c r="A366">
        <v>3.5</v>
      </c>
      <c r="B366">
        <v>2</v>
      </c>
      <c r="C366">
        <v>0.25</v>
      </c>
      <c r="D366">
        <v>2</v>
      </c>
      <c r="E366">
        <v>12.33</v>
      </c>
    </row>
    <row r="367" spans="1:5" x14ac:dyDescent="0.25">
      <c r="A367">
        <v>3.5</v>
      </c>
      <c r="B367">
        <v>3</v>
      </c>
      <c r="C367">
        <v>0.25</v>
      </c>
      <c r="D367">
        <v>2</v>
      </c>
      <c r="E367">
        <v>12.29</v>
      </c>
    </row>
    <row r="368" spans="1:5" x14ac:dyDescent="0.25">
      <c r="A368">
        <v>3.5</v>
      </c>
      <c r="B368">
        <v>4</v>
      </c>
      <c r="C368">
        <v>0.25</v>
      </c>
      <c r="D368">
        <v>2</v>
      </c>
      <c r="E368">
        <v>12.2</v>
      </c>
    </row>
    <row r="369" spans="1:5" x14ac:dyDescent="0.25">
      <c r="A369">
        <v>3.5</v>
      </c>
      <c r="B369">
        <v>5</v>
      </c>
      <c r="C369">
        <v>0.25</v>
      </c>
      <c r="D369">
        <v>2</v>
      </c>
      <c r="E369">
        <v>12.49</v>
      </c>
    </row>
    <row r="370" spans="1:5" x14ac:dyDescent="0.25">
      <c r="A370">
        <v>3.5</v>
      </c>
      <c r="B370">
        <v>2</v>
      </c>
      <c r="C370">
        <v>0.25</v>
      </c>
      <c r="D370">
        <v>2</v>
      </c>
      <c r="E370">
        <v>12.85</v>
      </c>
    </row>
    <row r="371" spans="1:5" x14ac:dyDescent="0.25">
      <c r="A371">
        <v>3.5</v>
      </c>
      <c r="B371">
        <v>3</v>
      </c>
      <c r="C371">
        <v>0.25</v>
      </c>
      <c r="D371">
        <v>2</v>
      </c>
      <c r="E371">
        <v>12.87</v>
      </c>
    </row>
    <row r="372" spans="1:5" x14ac:dyDescent="0.25">
      <c r="A372">
        <v>3.5</v>
      </c>
      <c r="B372">
        <v>4</v>
      </c>
      <c r="C372">
        <v>0.25</v>
      </c>
      <c r="D372">
        <v>2</v>
      </c>
      <c r="E372">
        <v>12.73</v>
      </c>
    </row>
    <row r="373" spans="1:5" x14ac:dyDescent="0.25">
      <c r="A373">
        <v>3.5</v>
      </c>
      <c r="B373">
        <v>5</v>
      </c>
      <c r="C373">
        <v>0.25</v>
      </c>
      <c r="D373">
        <v>2</v>
      </c>
      <c r="E373">
        <v>12.95</v>
      </c>
    </row>
    <row r="374" spans="1:5" x14ac:dyDescent="0.25">
      <c r="A374">
        <v>3.5</v>
      </c>
      <c r="B374">
        <v>2</v>
      </c>
      <c r="C374">
        <v>0.25</v>
      </c>
      <c r="D374">
        <v>2</v>
      </c>
      <c r="E374">
        <v>13.05</v>
      </c>
    </row>
    <row r="375" spans="1:5" x14ac:dyDescent="0.25">
      <c r="A375">
        <v>3.5</v>
      </c>
      <c r="B375">
        <v>3</v>
      </c>
      <c r="C375">
        <v>0.25</v>
      </c>
      <c r="D375">
        <v>2</v>
      </c>
      <c r="E375">
        <v>12.93</v>
      </c>
    </row>
    <row r="376" spans="1:5" x14ac:dyDescent="0.25">
      <c r="A376">
        <v>3.5</v>
      </c>
      <c r="B376">
        <v>4</v>
      </c>
      <c r="C376">
        <v>0.25</v>
      </c>
      <c r="D376">
        <v>2</v>
      </c>
      <c r="E376">
        <v>12.77</v>
      </c>
    </row>
    <row r="377" spans="1:5" x14ac:dyDescent="0.25">
      <c r="A377">
        <v>3.5</v>
      </c>
      <c r="B377">
        <v>5</v>
      </c>
      <c r="C377">
        <v>0.25</v>
      </c>
      <c r="D377">
        <v>2</v>
      </c>
      <c r="E377">
        <v>13</v>
      </c>
    </row>
    <row r="378" spans="1:5" x14ac:dyDescent="0.25">
      <c r="A378">
        <v>3.5</v>
      </c>
      <c r="B378">
        <v>2</v>
      </c>
      <c r="C378">
        <v>0.25</v>
      </c>
      <c r="D378">
        <v>2</v>
      </c>
      <c r="E378">
        <v>17.14</v>
      </c>
    </row>
    <row r="379" spans="1:5" x14ac:dyDescent="0.25">
      <c r="A379">
        <v>3.5</v>
      </c>
      <c r="B379">
        <v>3</v>
      </c>
      <c r="C379">
        <v>0.25</v>
      </c>
      <c r="D379">
        <v>2</v>
      </c>
      <c r="E379">
        <v>16.84</v>
      </c>
    </row>
    <row r="380" spans="1:5" x14ac:dyDescent="0.25">
      <c r="A380">
        <v>3.5</v>
      </c>
      <c r="B380">
        <v>4</v>
      </c>
      <c r="C380">
        <v>0.25</v>
      </c>
      <c r="D380">
        <v>2</v>
      </c>
      <c r="E380">
        <v>17.02</v>
      </c>
    </row>
    <row r="381" spans="1:5" x14ac:dyDescent="0.25">
      <c r="A381">
        <v>3.5</v>
      </c>
      <c r="B381">
        <v>5</v>
      </c>
      <c r="C381">
        <v>0.25</v>
      </c>
      <c r="D381">
        <v>2</v>
      </c>
      <c r="E381">
        <v>17.11</v>
      </c>
    </row>
    <row r="382" spans="1:5" x14ac:dyDescent="0.25">
      <c r="A382">
        <v>3.5</v>
      </c>
      <c r="B382">
        <v>2</v>
      </c>
      <c r="C382">
        <v>0.25</v>
      </c>
      <c r="D382">
        <v>2</v>
      </c>
      <c r="E382">
        <v>14.34</v>
      </c>
    </row>
    <row r="383" spans="1:5" x14ac:dyDescent="0.25">
      <c r="A383">
        <v>3.5</v>
      </c>
      <c r="B383">
        <v>3</v>
      </c>
      <c r="C383">
        <v>0.25</v>
      </c>
      <c r="D383">
        <v>2</v>
      </c>
      <c r="E383">
        <v>14.66</v>
      </c>
    </row>
    <row r="384" spans="1:5" x14ac:dyDescent="0.25">
      <c r="A384">
        <v>3.5</v>
      </c>
      <c r="B384">
        <v>4</v>
      </c>
      <c r="C384">
        <v>0.25</v>
      </c>
      <c r="D384">
        <v>2</v>
      </c>
      <c r="E384">
        <v>14.6</v>
      </c>
    </row>
    <row r="385" spans="1:5" x14ac:dyDescent="0.25">
      <c r="A385">
        <v>3.5</v>
      </c>
      <c r="B385">
        <v>5</v>
      </c>
      <c r="C385">
        <v>0.25</v>
      </c>
      <c r="D385">
        <v>2</v>
      </c>
      <c r="E385">
        <v>14.6</v>
      </c>
    </row>
    <row r="386" spans="1:5" x14ac:dyDescent="0.25">
      <c r="A386">
        <v>7</v>
      </c>
      <c r="B386">
        <v>2</v>
      </c>
      <c r="C386">
        <v>0.25</v>
      </c>
      <c r="D386">
        <v>3</v>
      </c>
      <c r="E386">
        <v>28.67</v>
      </c>
    </row>
    <row r="387" spans="1:5" x14ac:dyDescent="0.25">
      <c r="A387">
        <v>7</v>
      </c>
      <c r="B387">
        <v>3</v>
      </c>
      <c r="C387">
        <v>0.25</v>
      </c>
      <c r="D387">
        <v>3</v>
      </c>
      <c r="E387">
        <v>28.56</v>
      </c>
    </row>
    <row r="388" spans="1:5" x14ac:dyDescent="0.25">
      <c r="A388">
        <v>7</v>
      </c>
      <c r="B388">
        <v>4</v>
      </c>
      <c r="C388">
        <v>0.25</v>
      </c>
      <c r="D388">
        <v>3</v>
      </c>
      <c r="E388">
        <v>28.17</v>
      </c>
    </row>
    <row r="389" spans="1:5" x14ac:dyDescent="0.25">
      <c r="A389">
        <v>7</v>
      </c>
      <c r="B389">
        <v>5</v>
      </c>
      <c r="C389">
        <v>0.25</v>
      </c>
      <c r="D389">
        <v>3</v>
      </c>
      <c r="E389">
        <v>28.63</v>
      </c>
    </row>
    <row r="390" spans="1:5" x14ac:dyDescent="0.25">
      <c r="A390">
        <v>7</v>
      </c>
      <c r="B390">
        <v>2</v>
      </c>
      <c r="C390">
        <v>0.25</v>
      </c>
      <c r="D390">
        <v>3</v>
      </c>
      <c r="E390">
        <v>31.63</v>
      </c>
    </row>
    <row r="391" spans="1:5" x14ac:dyDescent="0.25">
      <c r="A391">
        <v>7</v>
      </c>
      <c r="B391">
        <v>3</v>
      </c>
      <c r="C391">
        <v>0.25</v>
      </c>
      <c r="D391">
        <v>3</v>
      </c>
      <c r="E391">
        <v>32.4</v>
      </c>
    </row>
    <row r="392" spans="1:5" x14ac:dyDescent="0.25">
      <c r="A392">
        <v>7</v>
      </c>
      <c r="B392">
        <v>4</v>
      </c>
      <c r="C392">
        <v>0.25</v>
      </c>
      <c r="D392">
        <v>3</v>
      </c>
      <c r="E392">
        <v>32.68</v>
      </c>
    </row>
    <row r="393" spans="1:5" x14ac:dyDescent="0.25">
      <c r="A393">
        <v>7</v>
      </c>
      <c r="B393">
        <v>5</v>
      </c>
      <c r="C393">
        <v>0.25</v>
      </c>
      <c r="D393">
        <v>3</v>
      </c>
      <c r="E393">
        <v>32.29</v>
      </c>
    </row>
    <row r="394" spans="1:5" x14ac:dyDescent="0.25">
      <c r="A394">
        <v>7</v>
      </c>
      <c r="B394">
        <v>2</v>
      </c>
      <c r="C394">
        <v>0.25</v>
      </c>
      <c r="D394">
        <v>3</v>
      </c>
      <c r="E394">
        <v>28.4</v>
      </c>
    </row>
    <row r="395" spans="1:5" x14ac:dyDescent="0.25">
      <c r="A395">
        <v>7</v>
      </c>
      <c r="B395">
        <v>3</v>
      </c>
      <c r="C395">
        <v>0.25</v>
      </c>
      <c r="D395">
        <v>3</v>
      </c>
      <c r="E395">
        <v>29.4</v>
      </c>
    </row>
    <row r="396" spans="1:5" x14ac:dyDescent="0.25">
      <c r="A396">
        <v>7</v>
      </c>
      <c r="B396">
        <v>4</v>
      </c>
      <c r="C396">
        <v>0.25</v>
      </c>
      <c r="D396">
        <v>3</v>
      </c>
      <c r="E396">
        <v>29.43</v>
      </c>
    </row>
    <row r="397" spans="1:5" x14ac:dyDescent="0.25">
      <c r="A397">
        <v>7</v>
      </c>
      <c r="B397">
        <v>5</v>
      </c>
      <c r="C397">
        <v>0.25</v>
      </c>
      <c r="D397">
        <v>3</v>
      </c>
      <c r="E397">
        <v>29.07</v>
      </c>
    </row>
    <row r="398" spans="1:5" x14ac:dyDescent="0.25">
      <c r="A398">
        <v>7</v>
      </c>
      <c r="B398">
        <v>2</v>
      </c>
      <c r="C398">
        <v>0.25</v>
      </c>
      <c r="D398">
        <v>3</v>
      </c>
      <c r="E398">
        <v>24.7</v>
      </c>
    </row>
    <row r="399" spans="1:5" x14ac:dyDescent="0.25">
      <c r="A399">
        <v>7</v>
      </c>
      <c r="B399">
        <v>3</v>
      </c>
      <c r="C399">
        <v>0.25</v>
      </c>
      <c r="D399">
        <v>3</v>
      </c>
      <c r="E399">
        <v>25.48</v>
      </c>
    </row>
    <row r="400" spans="1:5" x14ac:dyDescent="0.25">
      <c r="A400">
        <v>7</v>
      </c>
      <c r="B400">
        <v>4</v>
      </c>
      <c r="C400">
        <v>0.25</v>
      </c>
      <c r="D400">
        <v>3</v>
      </c>
      <c r="E400">
        <v>25.37</v>
      </c>
    </row>
    <row r="401" spans="1:5" x14ac:dyDescent="0.25">
      <c r="A401">
        <v>7</v>
      </c>
      <c r="B401">
        <v>5</v>
      </c>
      <c r="C401">
        <v>0.25</v>
      </c>
      <c r="D401">
        <v>3</v>
      </c>
      <c r="E401">
        <v>25.17</v>
      </c>
    </row>
    <row r="402" spans="1:5" x14ac:dyDescent="0.25">
      <c r="A402">
        <v>7</v>
      </c>
      <c r="B402">
        <v>2</v>
      </c>
      <c r="C402">
        <v>0.25</v>
      </c>
      <c r="D402">
        <v>3</v>
      </c>
      <c r="E402">
        <v>39.04</v>
      </c>
    </row>
    <row r="403" spans="1:5" x14ac:dyDescent="0.25">
      <c r="A403">
        <v>7</v>
      </c>
      <c r="B403">
        <v>3</v>
      </c>
      <c r="C403">
        <v>0.25</v>
      </c>
      <c r="D403">
        <v>3</v>
      </c>
      <c r="E403">
        <v>38.35</v>
      </c>
    </row>
    <row r="404" spans="1:5" x14ac:dyDescent="0.25">
      <c r="A404">
        <v>7</v>
      </c>
      <c r="B404">
        <v>4</v>
      </c>
      <c r="C404">
        <v>0.25</v>
      </c>
      <c r="D404">
        <v>3</v>
      </c>
      <c r="E404">
        <v>39.81</v>
      </c>
    </row>
    <row r="405" spans="1:5" x14ac:dyDescent="0.25">
      <c r="A405">
        <v>7</v>
      </c>
      <c r="B405">
        <v>5</v>
      </c>
      <c r="C405">
        <v>0.25</v>
      </c>
      <c r="D405">
        <v>3</v>
      </c>
      <c r="E405">
        <v>39.83</v>
      </c>
    </row>
    <row r="406" spans="1:5" x14ac:dyDescent="0.25">
      <c r="A406">
        <v>7</v>
      </c>
      <c r="B406">
        <v>2</v>
      </c>
      <c r="C406">
        <v>0.25</v>
      </c>
      <c r="D406">
        <v>3</v>
      </c>
      <c r="E406">
        <v>35.99</v>
      </c>
    </row>
    <row r="407" spans="1:5" x14ac:dyDescent="0.25">
      <c r="A407">
        <v>7</v>
      </c>
      <c r="B407">
        <v>3</v>
      </c>
      <c r="C407">
        <v>0.25</v>
      </c>
      <c r="D407">
        <v>3</v>
      </c>
      <c r="E407">
        <v>36.590000000000003</v>
      </c>
    </row>
    <row r="408" spans="1:5" x14ac:dyDescent="0.25">
      <c r="A408">
        <v>7</v>
      </c>
      <c r="B408">
        <v>4</v>
      </c>
      <c r="C408">
        <v>0.25</v>
      </c>
      <c r="D408">
        <v>3</v>
      </c>
      <c r="E408">
        <v>35.64</v>
      </c>
    </row>
    <row r="409" spans="1:5" x14ac:dyDescent="0.25">
      <c r="A409">
        <v>7</v>
      </c>
      <c r="B409">
        <v>5</v>
      </c>
      <c r="C409">
        <v>0.25</v>
      </c>
      <c r="D409">
        <v>3</v>
      </c>
      <c r="E409">
        <v>36.520000000000003</v>
      </c>
    </row>
    <row r="410" spans="1:5" x14ac:dyDescent="0.25">
      <c r="A410">
        <v>3.5</v>
      </c>
      <c r="B410">
        <v>2</v>
      </c>
      <c r="C410">
        <v>0.25</v>
      </c>
      <c r="D410">
        <v>3</v>
      </c>
      <c r="E410">
        <v>11.8</v>
      </c>
    </row>
    <row r="411" spans="1:5" x14ac:dyDescent="0.25">
      <c r="A411">
        <v>3.5</v>
      </c>
      <c r="B411">
        <v>3</v>
      </c>
      <c r="C411">
        <v>0.25</v>
      </c>
      <c r="D411">
        <v>3</v>
      </c>
      <c r="E411">
        <v>12.03</v>
      </c>
    </row>
    <row r="412" spans="1:5" x14ac:dyDescent="0.25">
      <c r="A412">
        <v>3.5</v>
      </c>
      <c r="B412">
        <v>4</v>
      </c>
      <c r="C412">
        <v>0.25</v>
      </c>
      <c r="D412">
        <v>3</v>
      </c>
      <c r="E412">
        <v>11.98</v>
      </c>
    </row>
    <row r="413" spans="1:5" x14ac:dyDescent="0.25">
      <c r="A413">
        <v>3.5</v>
      </c>
      <c r="B413">
        <v>5</v>
      </c>
      <c r="C413">
        <v>0.25</v>
      </c>
      <c r="D413">
        <v>3</v>
      </c>
      <c r="E413">
        <v>11.69</v>
      </c>
    </row>
    <row r="414" spans="1:5" x14ac:dyDescent="0.25">
      <c r="A414">
        <v>3.5</v>
      </c>
      <c r="B414">
        <v>2</v>
      </c>
      <c r="C414">
        <v>0.25</v>
      </c>
      <c r="D414">
        <v>3</v>
      </c>
      <c r="E414">
        <v>12.41</v>
      </c>
    </row>
    <row r="415" spans="1:5" x14ac:dyDescent="0.25">
      <c r="A415">
        <v>3.5</v>
      </c>
      <c r="B415">
        <v>3</v>
      </c>
      <c r="C415">
        <v>0.25</v>
      </c>
      <c r="D415">
        <v>3</v>
      </c>
      <c r="E415">
        <v>12.28</v>
      </c>
    </row>
    <row r="416" spans="1:5" x14ac:dyDescent="0.25">
      <c r="A416">
        <v>3.5</v>
      </c>
      <c r="B416">
        <v>4</v>
      </c>
      <c r="C416">
        <v>0.25</v>
      </c>
      <c r="D416">
        <v>3</v>
      </c>
      <c r="E416">
        <v>12.1</v>
      </c>
    </row>
    <row r="417" spans="1:5" x14ac:dyDescent="0.25">
      <c r="A417">
        <v>3.5</v>
      </c>
      <c r="B417">
        <v>5</v>
      </c>
      <c r="C417">
        <v>0.25</v>
      </c>
      <c r="D417">
        <v>3</v>
      </c>
      <c r="E417">
        <v>12.19</v>
      </c>
    </row>
    <row r="418" spans="1:5" x14ac:dyDescent="0.25">
      <c r="A418">
        <v>3.5</v>
      </c>
      <c r="B418">
        <v>2</v>
      </c>
      <c r="C418">
        <v>0.25</v>
      </c>
      <c r="D418">
        <v>3</v>
      </c>
      <c r="E418">
        <v>12.34</v>
      </c>
    </row>
    <row r="419" spans="1:5" x14ac:dyDescent="0.25">
      <c r="A419">
        <v>3.5</v>
      </c>
      <c r="B419">
        <v>3</v>
      </c>
      <c r="C419">
        <v>0.25</v>
      </c>
      <c r="D419">
        <v>3</v>
      </c>
      <c r="E419">
        <v>12.46</v>
      </c>
    </row>
    <row r="420" spans="1:5" x14ac:dyDescent="0.25">
      <c r="A420">
        <v>3.5</v>
      </c>
      <c r="B420">
        <v>4</v>
      </c>
      <c r="C420">
        <v>0.25</v>
      </c>
      <c r="D420">
        <v>3</v>
      </c>
      <c r="E420">
        <v>12.31</v>
      </c>
    </row>
    <row r="421" spans="1:5" x14ac:dyDescent="0.25">
      <c r="A421">
        <v>3.5</v>
      </c>
      <c r="B421">
        <v>5</v>
      </c>
      <c r="C421">
        <v>0.25</v>
      </c>
      <c r="D421">
        <v>3</v>
      </c>
      <c r="E421">
        <v>12.12</v>
      </c>
    </row>
    <row r="422" spans="1:5" x14ac:dyDescent="0.25">
      <c r="A422">
        <v>3.5</v>
      </c>
      <c r="B422">
        <v>2</v>
      </c>
      <c r="C422">
        <v>0.25</v>
      </c>
      <c r="D422">
        <v>3</v>
      </c>
      <c r="E422">
        <v>12.97</v>
      </c>
    </row>
    <row r="423" spans="1:5" x14ac:dyDescent="0.25">
      <c r="A423">
        <v>3.5</v>
      </c>
      <c r="B423">
        <v>3</v>
      </c>
      <c r="C423">
        <v>0.25</v>
      </c>
      <c r="D423">
        <v>3</v>
      </c>
      <c r="E423">
        <v>13.01</v>
      </c>
    </row>
    <row r="424" spans="1:5" x14ac:dyDescent="0.25">
      <c r="A424">
        <v>3.5</v>
      </c>
      <c r="B424">
        <v>4</v>
      </c>
      <c r="C424">
        <v>0.25</v>
      </c>
      <c r="D424">
        <v>3</v>
      </c>
      <c r="E424">
        <v>12.74</v>
      </c>
    </row>
    <row r="425" spans="1:5" x14ac:dyDescent="0.25">
      <c r="A425">
        <v>3.5</v>
      </c>
      <c r="B425">
        <v>5</v>
      </c>
      <c r="C425">
        <v>0.25</v>
      </c>
      <c r="D425">
        <v>3</v>
      </c>
      <c r="E425">
        <v>12.84</v>
      </c>
    </row>
    <row r="426" spans="1:5" x14ac:dyDescent="0.25">
      <c r="A426">
        <v>3.5</v>
      </c>
      <c r="B426">
        <v>2</v>
      </c>
      <c r="C426">
        <v>0.25</v>
      </c>
      <c r="D426">
        <v>3</v>
      </c>
      <c r="E426">
        <v>16.829999999999998</v>
      </c>
    </row>
    <row r="427" spans="1:5" x14ac:dyDescent="0.25">
      <c r="A427">
        <v>3.5</v>
      </c>
      <c r="B427">
        <v>3</v>
      </c>
      <c r="C427">
        <v>0.25</v>
      </c>
      <c r="D427">
        <v>3</v>
      </c>
      <c r="E427">
        <v>16.93</v>
      </c>
    </row>
    <row r="428" spans="1:5" x14ac:dyDescent="0.25">
      <c r="A428">
        <v>3.5</v>
      </c>
      <c r="B428">
        <v>4</v>
      </c>
      <c r="C428">
        <v>0.25</v>
      </c>
      <c r="D428">
        <v>3</v>
      </c>
      <c r="E428">
        <v>16.66</v>
      </c>
    </row>
    <row r="429" spans="1:5" x14ac:dyDescent="0.25">
      <c r="A429">
        <v>3.5</v>
      </c>
      <c r="B429">
        <v>5</v>
      </c>
      <c r="C429">
        <v>0.25</v>
      </c>
      <c r="D429">
        <v>3</v>
      </c>
      <c r="E429">
        <v>16.86</v>
      </c>
    </row>
    <row r="430" spans="1:5" x14ac:dyDescent="0.25">
      <c r="A430">
        <v>3.5</v>
      </c>
      <c r="B430">
        <v>2</v>
      </c>
      <c r="C430">
        <v>0.25</v>
      </c>
      <c r="D430">
        <v>3</v>
      </c>
      <c r="E430">
        <v>13.91</v>
      </c>
    </row>
    <row r="431" spans="1:5" x14ac:dyDescent="0.25">
      <c r="A431">
        <v>3.5</v>
      </c>
      <c r="B431">
        <v>3</v>
      </c>
      <c r="C431">
        <v>0.25</v>
      </c>
      <c r="D431">
        <v>3</v>
      </c>
      <c r="E431">
        <v>14.34</v>
      </c>
    </row>
    <row r="432" spans="1:5" x14ac:dyDescent="0.25">
      <c r="A432">
        <v>3.5</v>
      </c>
      <c r="B432">
        <v>4</v>
      </c>
      <c r="C432">
        <v>0.25</v>
      </c>
      <c r="D432">
        <v>3</v>
      </c>
      <c r="E432">
        <v>13.95</v>
      </c>
    </row>
    <row r="433" spans="1:5" x14ac:dyDescent="0.25">
      <c r="A433">
        <v>3.5</v>
      </c>
      <c r="B433">
        <v>5</v>
      </c>
      <c r="C433">
        <v>0.25</v>
      </c>
      <c r="D433">
        <v>3</v>
      </c>
      <c r="E433">
        <v>13.99</v>
      </c>
    </row>
    <row r="434" spans="1:5" x14ac:dyDescent="0.25">
      <c r="A434">
        <v>7</v>
      </c>
      <c r="B434">
        <v>2</v>
      </c>
      <c r="C434">
        <v>0.25</v>
      </c>
      <c r="D434">
        <v>4</v>
      </c>
      <c r="E434">
        <v>28.7</v>
      </c>
    </row>
    <row r="435" spans="1:5" x14ac:dyDescent="0.25">
      <c r="A435">
        <v>7</v>
      </c>
      <c r="B435">
        <v>3</v>
      </c>
      <c r="C435">
        <v>0.25</v>
      </c>
      <c r="D435">
        <v>4</v>
      </c>
      <c r="E435">
        <v>28.55</v>
      </c>
    </row>
    <row r="436" spans="1:5" x14ac:dyDescent="0.25">
      <c r="A436">
        <v>7</v>
      </c>
      <c r="B436">
        <v>4</v>
      </c>
      <c r="C436">
        <v>0.25</v>
      </c>
      <c r="D436">
        <v>4</v>
      </c>
      <c r="E436">
        <v>28.15</v>
      </c>
    </row>
    <row r="437" spans="1:5" x14ac:dyDescent="0.25">
      <c r="A437">
        <v>7</v>
      </c>
      <c r="B437">
        <v>5</v>
      </c>
      <c r="C437">
        <v>0.25</v>
      </c>
      <c r="D437">
        <v>4</v>
      </c>
      <c r="E437">
        <v>28.62</v>
      </c>
    </row>
    <row r="438" spans="1:5" x14ac:dyDescent="0.25">
      <c r="A438">
        <v>7</v>
      </c>
      <c r="B438">
        <v>2</v>
      </c>
      <c r="C438">
        <v>0.25</v>
      </c>
      <c r="D438">
        <v>4</v>
      </c>
      <c r="E438">
        <v>32.67</v>
      </c>
    </row>
    <row r="439" spans="1:5" x14ac:dyDescent="0.25">
      <c r="A439">
        <v>7</v>
      </c>
      <c r="B439">
        <v>3</v>
      </c>
      <c r="C439">
        <v>0.25</v>
      </c>
      <c r="D439">
        <v>4</v>
      </c>
      <c r="E439">
        <v>31.69</v>
      </c>
    </row>
    <row r="440" spans="1:5" x14ac:dyDescent="0.25">
      <c r="A440">
        <v>7</v>
      </c>
      <c r="B440">
        <v>4</v>
      </c>
      <c r="C440">
        <v>0.25</v>
      </c>
      <c r="D440">
        <v>4</v>
      </c>
      <c r="E440">
        <v>32.07</v>
      </c>
    </row>
    <row r="441" spans="1:5" x14ac:dyDescent="0.25">
      <c r="A441">
        <v>7</v>
      </c>
      <c r="B441">
        <v>5</v>
      </c>
      <c r="C441">
        <v>0.25</v>
      </c>
      <c r="D441">
        <v>4</v>
      </c>
      <c r="E441">
        <v>33.28</v>
      </c>
    </row>
    <row r="442" spans="1:5" x14ac:dyDescent="0.25">
      <c r="A442">
        <v>7</v>
      </c>
      <c r="B442">
        <v>2</v>
      </c>
      <c r="C442">
        <v>0.25</v>
      </c>
      <c r="D442">
        <v>4</v>
      </c>
      <c r="E442">
        <v>29.47</v>
      </c>
    </row>
    <row r="443" spans="1:5" x14ac:dyDescent="0.25">
      <c r="A443">
        <v>7</v>
      </c>
      <c r="B443">
        <v>3</v>
      </c>
      <c r="C443">
        <v>0.25</v>
      </c>
      <c r="D443">
        <v>4</v>
      </c>
      <c r="E443">
        <v>28.42</v>
      </c>
    </row>
    <row r="444" spans="1:5" x14ac:dyDescent="0.25">
      <c r="A444">
        <v>7</v>
      </c>
      <c r="B444">
        <v>4</v>
      </c>
      <c r="C444">
        <v>0.25</v>
      </c>
      <c r="D444">
        <v>4</v>
      </c>
      <c r="E444">
        <v>29.08</v>
      </c>
    </row>
    <row r="445" spans="1:5" x14ac:dyDescent="0.25">
      <c r="A445">
        <v>7</v>
      </c>
      <c r="B445">
        <v>5</v>
      </c>
      <c r="C445">
        <v>0.25</v>
      </c>
      <c r="D445">
        <v>4</v>
      </c>
      <c r="E445">
        <v>29.88</v>
      </c>
    </row>
    <row r="446" spans="1:5" x14ac:dyDescent="0.25">
      <c r="A446">
        <v>7</v>
      </c>
      <c r="B446">
        <v>2</v>
      </c>
      <c r="C446">
        <v>0.25</v>
      </c>
      <c r="D446">
        <v>4</v>
      </c>
      <c r="E446">
        <v>25.66</v>
      </c>
    </row>
    <row r="447" spans="1:5" x14ac:dyDescent="0.25">
      <c r="A447">
        <v>7</v>
      </c>
      <c r="B447">
        <v>3</v>
      </c>
      <c r="C447">
        <v>0.25</v>
      </c>
      <c r="D447">
        <v>4</v>
      </c>
      <c r="E447">
        <v>24.96</v>
      </c>
    </row>
    <row r="448" spans="1:5" x14ac:dyDescent="0.25">
      <c r="A448">
        <v>7</v>
      </c>
      <c r="B448">
        <v>4</v>
      </c>
      <c r="C448">
        <v>0.25</v>
      </c>
      <c r="D448">
        <v>4</v>
      </c>
      <c r="E448">
        <v>25.43</v>
      </c>
    </row>
    <row r="449" spans="1:5" x14ac:dyDescent="0.25">
      <c r="A449">
        <v>7</v>
      </c>
      <c r="B449">
        <v>5</v>
      </c>
      <c r="C449">
        <v>0.25</v>
      </c>
      <c r="D449">
        <v>4</v>
      </c>
      <c r="E449">
        <v>26</v>
      </c>
    </row>
    <row r="450" spans="1:5" x14ac:dyDescent="0.25">
      <c r="A450">
        <v>7</v>
      </c>
      <c r="B450">
        <v>2</v>
      </c>
      <c r="C450">
        <v>0.25</v>
      </c>
      <c r="D450">
        <v>4</v>
      </c>
      <c r="E450">
        <v>40</v>
      </c>
    </row>
    <row r="451" spans="1:5" x14ac:dyDescent="0.25">
      <c r="A451">
        <v>7</v>
      </c>
      <c r="B451">
        <v>3</v>
      </c>
      <c r="C451">
        <v>0.25</v>
      </c>
      <c r="D451">
        <v>4</v>
      </c>
      <c r="E451">
        <v>38.840000000000003</v>
      </c>
    </row>
    <row r="452" spans="1:5" x14ac:dyDescent="0.25">
      <c r="A452">
        <v>7</v>
      </c>
      <c r="B452">
        <v>4</v>
      </c>
      <c r="C452">
        <v>0.25</v>
      </c>
      <c r="D452">
        <v>4</v>
      </c>
      <c r="E452">
        <v>38.33</v>
      </c>
    </row>
    <row r="453" spans="1:5" x14ac:dyDescent="0.25">
      <c r="A453">
        <v>7</v>
      </c>
      <c r="B453">
        <v>5</v>
      </c>
      <c r="C453">
        <v>0.25</v>
      </c>
      <c r="D453">
        <v>4</v>
      </c>
      <c r="E453">
        <v>40.119999999999997</v>
      </c>
    </row>
    <row r="454" spans="1:5" x14ac:dyDescent="0.25">
      <c r="A454">
        <v>7</v>
      </c>
      <c r="B454">
        <v>2</v>
      </c>
      <c r="C454">
        <v>0.25</v>
      </c>
      <c r="D454">
        <v>4</v>
      </c>
      <c r="E454">
        <v>36.950000000000003</v>
      </c>
    </row>
    <row r="455" spans="1:5" x14ac:dyDescent="0.25">
      <c r="A455">
        <v>7</v>
      </c>
      <c r="B455">
        <v>3</v>
      </c>
      <c r="C455">
        <v>0.25</v>
      </c>
      <c r="D455">
        <v>4</v>
      </c>
      <c r="E455">
        <v>36.450000000000003</v>
      </c>
    </row>
    <row r="456" spans="1:5" x14ac:dyDescent="0.25">
      <c r="A456">
        <v>7</v>
      </c>
      <c r="B456">
        <v>4</v>
      </c>
      <c r="C456">
        <v>0.25</v>
      </c>
      <c r="D456">
        <v>4</v>
      </c>
      <c r="E456">
        <v>36.81</v>
      </c>
    </row>
    <row r="457" spans="1:5" x14ac:dyDescent="0.25">
      <c r="A457">
        <v>7</v>
      </c>
      <c r="B457">
        <v>5</v>
      </c>
      <c r="C457">
        <v>0.25</v>
      </c>
      <c r="D457">
        <v>4</v>
      </c>
      <c r="E457">
        <v>36.26</v>
      </c>
    </row>
    <row r="458" spans="1:5" x14ac:dyDescent="0.25">
      <c r="A458">
        <v>3.5</v>
      </c>
      <c r="B458">
        <v>2</v>
      </c>
      <c r="C458">
        <v>0.25</v>
      </c>
      <c r="D458">
        <v>4</v>
      </c>
      <c r="E458">
        <v>12.32</v>
      </c>
    </row>
    <row r="459" spans="1:5" x14ac:dyDescent="0.25">
      <c r="A459">
        <v>3.5</v>
      </c>
      <c r="B459">
        <v>3</v>
      </c>
      <c r="C459">
        <v>0.25</v>
      </c>
      <c r="D459">
        <v>4</v>
      </c>
      <c r="E459">
        <v>12.3</v>
      </c>
    </row>
    <row r="460" spans="1:5" x14ac:dyDescent="0.25">
      <c r="A460">
        <v>3.5</v>
      </c>
      <c r="B460">
        <v>4</v>
      </c>
      <c r="C460">
        <v>0.25</v>
      </c>
      <c r="D460">
        <v>4</v>
      </c>
      <c r="E460">
        <v>12.18</v>
      </c>
    </row>
    <row r="461" spans="1:5" x14ac:dyDescent="0.25">
      <c r="A461">
        <v>3.5</v>
      </c>
      <c r="B461">
        <v>5</v>
      </c>
      <c r="C461">
        <v>0.25</v>
      </c>
      <c r="D461">
        <v>4</v>
      </c>
      <c r="E461">
        <v>12.43</v>
      </c>
    </row>
    <row r="462" spans="1:5" x14ac:dyDescent="0.25">
      <c r="A462">
        <v>3.5</v>
      </c>
      <c r="B462">
        <v>2</v>
      </c>
      <c r="C462">
        <v>0.25</v>
      </c>
      <c r="D462">
        <v>4</v>
      </c>
      <c r="E462">
        <v>12.36</v>
      </c>
    </row>
    <row r="463" spans="1:5" x14ac:dyDescent="0.25">
      <c r="A463">
        <v>3.5</v>
      </c>
      <c r="B463">
        <v>3</v>
      </c>
      <c r="C463">
        <v>0.25</v>
      </c>
      <c r="D463">
        <v>4</v>
      </c>
      <c r="E463">
        <v>12.49</v>
      </c>
    </row>
    <row r="464" spans="1:5" x14ac:dyDescent="0.25">
      <c r="A464">
        <v>3.5</v>
      </c>
      <c r="B464">
        <v>4</v>
      </c>
      <c r="C464">
        <v>0.25</v>
      </c>
      <c r="D464">
        <v>4</v>
      </c>
      <c r="E464">
        <v>12.17</v>
      </c>
    </row>
    <row r="465" spans="1:5" x14ac:dyDescent="0.25">
      <c r="A465">
        <v>3.5</v>
      </c>
      <c r="B465">
        <v>5</v>
      </c>
      <c r="C465">
        <v>0.25</v>
      </c>
      <c r="D465">
        <v>4</v>
      </c>
      <c r="E465">
        <v>12.28</v>
      </c>
    </row>
    <row r="466" spans="1:5" x14ac:dyDescent="0.25">
      <c r="A466">
        <v>3.5</v>
      </c>
      <c r="B466">
        <v>2</v>
      </c>
      <c r="C466">
        <v>0.25</v>
      </c>
      <c r="D466">
        <v>4</v>
      </c>
      <c r="E466">
        <v>12.91</v>
      </c>
    </row>
    <row r="467" spans="1:5" x14ac:dyDescent="0.25">
      <c r="A467">
        <v>3.5</v>
      </c>
      <c r="B467">
        <v>3</v>
      </c>
      <c r="C467">
        <v>0.25</v>
      </c>
      <c r="D467">
        <v>4</v>
      </c>
      <c r="E467">
        <v>12.95</v>
      </c>
    </row>
    <row r="468" spans="1:5" x14ac:dyDescent="0.25">
      <c r="A468">
        <v>3.5</v>
      </c>
      <c r="B468">
        <v>4</v>
      </c>
      <c r="C468">
        <v>0.25</v>
      </c>
      <c r="D468">
        <v>4</v>
      </c>
      <c r="E468">
        <v>12.67</v>
      </c>
    </row>
    <row r="469" spans="1:5" x14ac:dyDescent="0.25">
      <c r="A469">
        <v>3.5</v>
      </c>
      <c r="B469">
        <v>5</v>
      </c>
      <c r="C469">
        <v>0.25</v>
      </c>
      <c r="D469">
        <v>4</v>
      </c>
      <c r="E469">
        <v>12.86</v>
      </c>
    </row>
    <row r="470" spans="1:5" x14ac:dyDescent="0.25">
      <c r="A470">
        <v>3.5</v>
      </c>
      <c r="B470">
        <v>2</v>
      </c>
      <c r="C470">
        <v>0.25</v>
      </c>
      <c r="D470">
        <v>4</v>
      </c>
      <c r="E470">
        <v>12.95</v>
      </c>
    </row>
    <row r="471" spans="1:5" x14ac:dyDescent="0.25">
      <c r="A471">
        <v>3.5</v>
      </c>
      <c r="B471">
        <v>3</v>
      </c>
      <c r="C471">
        <v>0.25</v>
      </c>
      <c r="D471">
        <v>4</v>
      </c>
      <c r="E471">
        <v>13</v>
      </c>
    </row>
    <row r="472" spans="1:5" x14ac:dyDescent="0.25">
      <c r="A472">
        <v>3.5</v>
      </c>
      <c r="B472">
        <v>4</v>
      </c>
      <c r="C472">
        <v>0.25</v>
      </c>
      <c r="D472">
        <v>4</v>
      </c>
      <c r="E472">
        <v>12.86</v>
      </c>
    </row>
    <row r="473" spans="1:5" x14ac:dyDescent="0.25">
      <c r="A473">
        <v>3.5</v>
      </c>
      <c r="B473">
        <v>5</v>
      </c>
      <c r="C473">
        <v>0.25</v>
      </c>
      <c r="D473">
        <v>4</v>
      </c>
      <c r="E473">
        <v>12.92</v>
      </c>
    </row>
    <row r="474" spans="1:5" x14ac:dyDescent="0.25">
      <c r="A474">
        <v>3.5</v>
      </c>
      <c r="B474">
        <v>2</v>
      </c>
      <c r="C474">
        <v>0.25</v>
      </c>
      <c r="D474">
        <v>4</v>
      </c>
      <c r="E474">
        <v>16.989999999999998</v>
      </c>
    </row>
    <row r="475" spans="1:5" x14ac:dyDescent="0.25">
      <c r="A475">
        <v>3.5</v>
      </c>
      <c r="B475">
        <v>3</v>
      </c>
      <c r="C475">
        <v>0.25</v>
      </c>
      <c r="D475">
        <v>4</v>
      </c>
      <c r="E475">
        <v>16.690000000000001</v>
      </c>
    </row>
    <row r="476" spans="1:5" x14ac:dyDescent="0.25">
      <c r="A476">
        <v>3.5</v>
      </c>
      <c r="B476">
        <v>4</v>
      </c>
      <c r="C476">
        <v>0.25</v>
      </c>
      <c r="D476">
        <v>4</v>
      </c>
      <c r="E476">
        <v>16.559999999999999</v>
      </c>
    </row>
    <row r="477" spans="1:5" x14ac:dyDescent="0.25">
      <c r="A477">
        <v>3.5</v>
      </c>
      <c r="B477">
        <v>5</v>
      </c>
      <c r="C477">
        <v>0.25</v>
      </c>
      <c r="D477">
        <v>4</v>
      </c>
      <c r="E477">
        <v>16.62</v>
      </c>
    </row>
    <row r="478" spans="1:5" x14ac:dyDescent="0.25">
      <c r="A478">
        <v>3.5</v>
      </c>
      <c r="B478">
        <v>2</v>
      </c>
      <c r="C478">
        <v>0.25</v>
      </c>
      <c r="D478">
        <v>4</v>
      </c>
      <c r="E478">
        <v>14.33</v>
      </c>
    </row>
    <row r="479" spans="1:5" x14ac:dyDescent="0.25">
      <c r="A479">
        <v>3.5</v>
      </c>
      <c r="B479">
        <v>3</v>
      </c>
      <c r="C479">
        <v>0.25</v>
      </c>
      <c r="D479">
        <v>4</v>
      </c>
      <c r="E479">
        <v>14.61</v>
      </c>
    </row>
    <row r="480" spans="1:5" x14ac:dyDescent="0.25">
      <c r="A480">
        <v>3.5</v>
      </c>
      <c r="B480">
        <v>4</v>
      </c>
      <c r="C480">
        <v>0.25</v>
      </c>
      <c r="D480">
        <v>4</v>
      </c>
      <c r="E480">
        <v>14.61</v>
      </c>
    </row>
    <row r="481" spans="1:5" x14ac:dyDescent="0.25">
      <c r="A481">
        <v>3.5</v>
      </c>
      <c r="B481">
        <v>5</v>
      </c>
      <c r="C481">
        <v>0.25</v>
      </c>
      <c r="D481">
        <v>4</v>
      </c>
      <c r="E481">
        <v>14.65</v>
      </c>
    </row>
    <row r="482" spans="1:5" x14ac:dyDescent="0.25">
      <c r="A482">
        <v>7</v>
      </c>
      <c r="B482">
        <v>2</v>
      </c>
      <c r="C482">
        <v>0.25</v>
      </c>
      <c r="D482">
        <v>5</v>
      </c>
      <c r="E482">
        <v>28.69</v>
      </c>
    </row>
    <row r="483" spans="1:5" x14ac:dyDescent="0.25">
      <c r="A483">
        <v>7</v>
      </c>
      <c r="B483">
        <v>3</v>
      </c>
      <c r="C483">
        <v>0.25</v>
      </c>
      <c r="D483">
        <v>5</v>
      </c>
      <c r="E483">
        <v>28.58</v>
      </c>
    </row>
    <row r="484" spans="1:5" x14ac:dyDescent="0.25">
      <c r="A484">
        <v>7</v>
      </c>
      <c r="B484">
        <v>4</v>
      </c>
      <c r="C484">
        <v>0.25</v>
      </c>
      <c r="D484">
        <v>5</v>
      </c>
      <c r="E484">
        <v>28.15</v>
      </c>
    </row>
    <row r="485" spans="1:5" x14ac:dyDescent="0.25">
      <c r="A485">
        <v>7</v>
      </c>
      <c r="B485">
        <v>5</v>
      </c>
      <c r="C485">
        <v>0.25</v>
      </c>
      <c r="D485">
        <v>5</v>
      </c>
      <c r="E485">
        <v>28.61</v>
      </c>
    </row>
    <row r="486" spans="1:5" x14ac:dyDescent="0.25">
      <c r="A486">
        <v>7</v>
      </c>
      <c r="B486">
        <v>2</v>
      </c>
      <c r="C486">
        <v>0.25</v>
      </c>
      <c r="D486">
        <v>5</v>
      </c>
      <c r="E486">
        <v>33.130000000000003</v>
      </c>
    </row>
    <row r="487" spans="1:5" x14ac:dyDescent="0.25">
      <c r="A487">
        <v>7</v>
      </c>
      <c r="B487">
        <v>3</v>
      </c>
      <c r="C487">
        <v>0.25</v>
      </c>
      <c r="D487">
        <v>5</v>
      </c>
      <c r="E487">
        <v>32.31</v>
      </c>
    </row>
    <row r="488" spans="1:5" x14ac:dyDescent="0.25">
      <c r="A488">
        <v>7</v>
      </c>
      <c r="B488">
        <v>4</v>
      </c>
      <c r="C488">
        <v>0.25</v>
      </c>
      <c r="D488">
        <v>5</v>
      </c>
      <c r="E488">
        <v>31.53</v>
      </c>
    </row>
    <row r="489" spans="1:5" x14ac:dyDescent="0.25">
      <c r="A489">
        <v>7</v>
      </c>
      <c r="B489">
        <v>5</v>
      </c>
      <c r="C489">
        <v>0.25</v>
      </c>
      <c r="D489">
        <v>5</v>
      </c>
      <c r="E489">
        <v>32.46</v>
      </c>
    </row>
    <row r="490" spans="1:5" x14ac:dyDescent="0.25">
      <c r="A490">
        <v>7</v>
      </c>
      <c r="B490">
        <v>2</v>
      </c>
      <c r="C490">
        <v>0.25</v>
      </c>
      <c r="D490">
        <v>5</v>
      </c>
      <c r="E490">
        <v>29.71</v>
      </c>
    </row>
    <row r="491" spans="1:5" x14ac:dyDescent="0.25">
      <c r="A491">
        <v>7</v>
      </c>
      <c r="B491">
        <v>3</v>
      </c>
      <c r="C491">
        <v>0.25</v>
      </c>
      <c r="D491">
        <v>5</v>
      </c>
      <c r="E491">
        <v>29.09</v>
      </c>
    </row>
    <row r="492" spans="1:5" x14ac:dyDescent="0.25">
      <c r="A492">
        <v>7</v>
      </c>
      <c r="B492">
        <v>4</v>
      </c>
      <c r="C492">
        <v>0.25</v>
      </c>
      <c r="D492">
        <v>5</v>
      </c>
      <c r="E492">
        <v>28.31</v>
      </c>
    </row>
    <row r="493" spans="1:5" x14ac:dyDescent="0.25">
      <c r="A493">
        <v>7</v>
      </c>
      <c r="B493">
        <v>5</v>
      </c>
      <c r="C493">
        <v>0.25</v>
      </c>
      <c r="D493">
        <v>5</v>
      </c>
      <c r="E493">
        <v>29.39</v>
      </c>
    </row>
    <row r="494" spans="1:5" x14ac:dyDescent="0.25">
      <c r="A494">
        <v>7</v>
      </c>
      <c r="B494">
        <v>2</v>
      </c>
      <c r="C494">
        <v>0.25</v>
      </c>
      <c r="D494">
        <v>5</v>
      </c>
      <c r="E494">
        <v>25.7</v>
      </c>
    </row>
    <row r="495" spans="1:5" x14ac:dyDescent="0.25">
      <c r="A495">
        <v>7</v>
      </c>
      <c r="B495">
        <v>3</v>
      </c>
      <c r="C495">
        <v>0.25</v>
      </c>
      <c r="D495">
        <v>5</v>
      </c>
      <c r="E495">
        <v>25.17</v>
      </c>
    </row>
    <row r="496" spans="1:5" x14ac:dyDescent="0.25">
      <c r="A496">
        <v>7</v>
      </c>
      <c r="B496">
        <v>4</v>
      </c>
      <c r="C496">
        <v>0.25</v>
      </c>
      <c r="D496">
        <v>5</v>
      </c>
      <c r="E496">
        <v>24.6</v>
      </c>
    </row>
    <row r="497" spans="1:5" x14ac:dyDescent="0.25">
      <c r="A497">
        <v>7</v>
      </c>
      <c r="B497">
        <v>5</v>
      </c>
      <c r="C497">
        <v>0.25</v>
      </c>
      <c r="D497">
        <v>5</v>
      </c>
      <c r="E497">
        <v>25.49</v>
      </c>
    </row>
    <row r="498" spans="1:5" x14ac:dyDescent="0.25">
      <c r="A498">
        <v>7</v>
      </c>
      <c r="B498">
        <v>2</v>
      </c>
      <c r="C498">
        <v>0.25</v>
      </c>
      <c r="D498">
        <v>5</v>
      </c>
      <c r="E498">
        <v>39.89</v>
      </c>
    </row>
    <row r="499" spans="1:5" x14ac:dyDescent="0.25">
      <c r="A499">
        <v>7</v>
      </c>
      <c r="B499">
        <v>3</v>
      </c>
      <c r="C499">
        <v>0.25</v>
      </c>
      <c r="D499">
        <v>5</v>
      </c>
      <c r="E499">
        <v>39.83</v>
      </c>
    </row>
    <row r="500" spans="1:5" x14ac:dyDescent="0.25">
      <c r="A500">
        <v>7</v>
      </c>
      <c r="B500">
        <v>4</v>
      </c>
      <c r="C500">
        <v>0.25</v>
      </c>
      <c r="D500">
        <v>5</v>
      </c>
      <c r="E500">
        <v>39.01</v>
      </c>
    </row>
    <row r="501" spans="1:5" x14ac:dyDescent="0.25">
      <c r="A501">
        <v>7</v>
      </c>
      <c r="B501">
        <v>5</v>
      </c>
      <c r="C501">
        <v>0.25</v>
      </c>
      <c r="D501">
        <v>5</v>
      </c>
      <c r="E501">
        <v>38.65</v>
      </c>
    </row>
    <row r="502" spans="1:5" x14ac:dyDescent="0.25">
      <c r="A502">
        <v>7</v>
      </c>
      <c r="B502">
        <v>2</v>
      </c>
      <c r="C502">
        <v>0.25</v>
      </c>
      <c r="D502">
        <v>5</v>
      </c>
      <c r="E502">
        <v>35.69</v>
      </c>
    </row>
    <row r="503" spans="1:5" x14ac:dyDescent="0.25">
      <c r="A503">
        <v>7</v>
      </c>
      <c r="B503">
        <v>3</v>
      </c>
      <c r="C503">
        <v>0.25</v>
      </c>
      <c r="D503">
        <v>5</v>
      </c>
      <c r="E503">
        <v>36.64</v>
      </c>
    </row>
    <row r="504" spans="1:5" x14ac:dyDescent="0.25">
      <c r="A504">
        <v>7</v>
      </c>
      <c r="B504">
        <v>4</v>
      </c>
      <c r="C504">
        <v>0.25</v>
      </c>
      <c r="D504">
        <v>5</v>
      </c>
      <c r="E504">
        <v>36.06</v>
      </c>
    </row>
    <row r="505" spans="1:5" x14ac:dyDescent="0.25">
      <c r="A505">
        <v>7</v>
      </c>
      <c r="B505">
        <v>5</v>
      </c>
      <c r="C505">
        <v>0.25</v>
      </c>
      <c r="D505">
        <v>5</v>
      </c>
      <c r="E505">
        <v>36.700000000000003</v>
      </c>
    </row>
    <row r="506" spans="1:5" x14ac:dyDescent="0.25">
      <c r="A506">
        <v>3.5</v>
      </c>
      <c r="B506">
        <v>2</v>
      </c>
      <c r="C506">
        <v>0.25</v>
      </c>
      <c r="D506">
        <v>5</v>
      </c>
      <c r="E506">
        <v>12.12</v>
      </c>
    </row>
    <row r="507" spans="1:5" x14ac:dyDescent="0.25">
      <c r="A507">
        <v>3.5</v>
      </c>
      <c r="B507">
        <v>3</v>
      </c>
      <c r="C507">
        <v>0.25</v>
      </c>
      <c r="D507">
        <v>5</v>
      </c>
      <c r="E507">
        <v>11.67</v>
      </c>
    </row>
    <row r="508" spans="1:5" x14ac:dyDescent="0.25">
      <c r="A508">
        <v>3.5</v>
      </c>
      <c r="B508">
        <v>4</v>
      </c>
      <c r="C508">
        <v>0.25</v>
      </c>
      <c r="D508">
        <v>5</v>
      </c>
      <c r="E508">
        <v>11.64</v>
      </c>
    </row>
    <row r="509" spans="1:5" x14ac:dyDescent="0.25">
      <c r="A509">
        <v>3.5</v>
      </c>
      <c r="B509">
        <v>5</v>
      </c>
      <c r="C509">
        <v>0.25</v>
      </c>
      <c r="D509">
        <v>5</v>
      </c>
      <c r="E509">
        <v>12.02</v>
      </c>
    </row>
    <row r="510" spans="1:5" x14ac:dyDescent="0.25">
      <c r="A510">
        <v>3.5</v>
      </c>
      <c r="B510">
        <v>2</v>
      </c>
      <c r="C510">
        <v>0.25</v>
      </c>
      <c r="D510">
        <v>5</v>
      </c>
      <c r="E510">
        <v>12.27</v>
      </c>
    </row>
    <row r="511" spans="1:5" x14ac:dyDescent="0.25">
      <c r="A511">
        <v>3.5</v>
      </c>
      <c r="B511">
        <v>3</v>
      </c>
      <c r="C511">
        <v>0.25</v>
      </c>
      <c r="D511">
        <v>5</v>
      </c>
      <c r="E511">
        <v>12.19</v>
      </c>
    </row>
    <row r="512" spans="1:5" x14ac:dyDescent="0.25">
      <c r="A512">
        <v>3.5</v>
      </c>
      <c r="B512">
        <v>4</v>
      </c>
      <c r="C512">
        <v>0.25</v>
      </c>
      <c r="D512">
        <v>5</v>
      </c>
      <c r="E512">
        <v>12.25</v>
      </c>
    </row>
    <row r="513" spans="1:5" x14ac:dyDescent="0.25">
      <c r="A513">
        <v>3.5</v>
      </c>
      <c r="B513">
        <v>5</v>
      </c>
      <c r="C513">
        <v>0.25</v>
      </c>
      <c r="D513">
        <v>5</v>
      </c>
      <c r="E513">
        <v>12.27</v>
      </c>
    </row>
    <row r="514" spans="1:5" x14ac:dyDescent="0.25">
      <c r="A514">
        <v>3.5</v>
      </c>
      <c r="B514">
        <v>2</v>
      </c>
      <c r="C514">
        <v>0.25</v>
      </c>
      <c r="D514">
        <v>5</v>
      </c>
      <c r="E514">
        <v>12.47</v>
      </c>
    </row>
    <row r="515" spans="1:5" x14ac:dyDescent="0.25">
      <c r="A515">
        <v>3.5</v>
      </c>
      <c r="B515">
        <v>3</v>
      </c>
      <c r="C515">
        <v>0.25</v>
      </c>
      <c r="D515">
        <v>5</v>
      </c>
      <c r="E515">
        <v>12.12</v>
      </c>
    </row>
    <row r="516" spans="1:5" x14ac:dyDescent="0.25">
      <c r="A516">
        <v>3.5</v>
      </c>
      <c r="B516">
        <v>4</v>
      </c>
      <c r="C516">
        <v>0.25</v>
      </c>
      <c r="D516">
        <v>5</v>
      </c>
      <c r="E516">
        <v>12.18</v>
      </c>
    </row>
    <row r="517" spans="1:5" x14ac:dyDescent="0.25">
      <c r="A517">
        <v>3.5</v>
      </c>
      <c r="B517">
        <v>5</v>
      </c>
      <c r="C517">
        <v>0.25</v>
      </c>
      <c r="D517">
        <v>5</v>
      </c>
      <c r="E517">
        <v>12.47</v>
      </c>
    </row>
    <row r="518" spans="1:5" x14ac:dyDescent="0.25">
      <c r="A518">
        <v>3.5</v>
      </c>
      <c r="B518">
        <v>2</v>
      </c>
      <c r="C518">
        <v>0.25</v>
      </c>
      <c r="D518">
        <v>5</v>
      </c>
      <c r="E518">
        <v>12.93</v>
      </c>
    </row>
    <row r="519" spans="1:5" x14ac:dyDescent="0.25">
      <c r="A519">
        <v>3.5</v>
      </c>
      <c r="B519">
        <v>3</v>
      </c>
      <c r="C519">
        <v>0.25</v>
      </c>
      <c r="D519">
        <v>5</v>
      </c>
      <c r="E519">
        <v>12.82</v>
      </c>
    </row>
    <row r="520" spans="1:5" x14ac:dyDescent="0.25">
      <c r="A520">
        <v>3.5</v>
      </c>
      <c r="B520">
        <v>4</v>
      </c>
      <c r="C520">
        <v>0.25</v>
      </c>
      <c r="D520">
        <v>5</v>
      </c>
      <c r="E520">
        <v>12.78</v>
      </c>
    </row>
    <row r="521" spans="1:5" x14ac:dyDescent="0.25">
      <c r="A521">
        <v>3.5</v>
      </c>
      <c r="B521">
        <v>5</v>
      </c>
      <c r="C521">
        <v>0.25</v>
      </c>
      <c r="D521">
        <v>5</v>
      </c>
      <c r="E521">
        <v>13.02</v>
      </c>
    </row>
    <row r="522" spans="1:5" x14ac:dyDescent="0.25">
      <c r="A522">
        <v>3.5</v>
      </c>
      <c r="B522">
        <v>2</v>
      </c>
      <c r="C522">
        <v>0.25</v>
      </c>
      <c r="D522">
        <v>5</v>
      </c>
      <c r="E522">
        <v>16.73</v>
      </c>
    </row>
    <row r="523" spans="1:5" x14ac:dyDescent="0.25">
      <c r="A523">
        <v>3.5</v>
      </c>
      <c r="B523">
        <v>3</v>
      </c>
      <c r="C523">
        <v>0.25</v>
      </c>
      <c r="D523">
        <v>5</v>
      </c>
      <c r="E523">
        <v>16.86</v>
      </c>
    </row>
    <row r="524" spans="1:5" x14ac:dyDescent="0.25">
      <c r="A524">
        <v>3.5</v>
      </c>
      <c r="B524">
        <v>4</v>
      </c>
      <c r="C524">
        <v>0.25</v>
      </c>
      <c r="D524">
        <v>5</v>
      </c>
      <c r="E524">
        <v>16.760000000000002</v>
      </c>
    </row>
    <row r="525" spans="1:5" x14ac:dyDescent="0.25">
      <c r="A525">
        <v>3.5</v>
      </c>
      <c r="B525">
        <v>5</v>
      </c>
      <c r="C525">
        <v>0.25</v>
      </c>
      <c r="D525">
        <v>5</v>
      </c>
      <c r="E525">
        <v>16.920000000000002</v>
      </c>
    </row>
    <row r="526" spans="1:5" x14ac:dyDescent="0.25">
      <c r="A526">
        <v>3.5</v>
      </c>
      <c r="B526">
        <v>2</v>
      </c>
      <c r="C526">
        <v>0.25</v>
      </c>
      <c r="D526">
        <v>5</v>
      </c>
      <c r="E526">
        <v>13.68</v>
      </c>
    </row>
    <row r="527" spans="1:5" x14ac:dyDescent="0.25">
      <c r="A527">
        <v>3.5</v>
      </c>
      <c r="B527">
        <v>3</v>
      </c>
      <c r="C527">
        <v>0.25</v>
      </c>
      <c r="D527">
        <v>5</v>
      </c>
      <c r="E527">
        <v>13.99</v>
      </c>
    </row>
    <row r="528" spans="1:5" x14ac:dyDescent="0.25">
      <c r="A528">
        <v>3.5</v>
      </c>
      <c r="B528">
        <v>4</v>
      </c>
      <c r="C528">
        <v>0.25</v>
      </c>
      <c r="D528">
        <v>5</v>
      </c>
      <c r="E528">
        <v>14.16</v>
      </c>
    </row>
    <row r="529" spans="1:5" x14ac:dyDescent="0.25">
      <c r="A529">
        <v>3.5</v>
      </c>
      <c r="B529">
        <v>5</v>
      </c>
      <c r="C529">
        <v>0.25</v>
      </c>
      <c r="D529">
        <v>5</v>
      </c>
      <c r="E529">
        <v>13.86</v>
      </c>
    </row>
    <row r="530" spans="1:5" x14ac:dyDescent="0.25">
      <c r="A530">
        <v>7</v>
      </c>
      <c r="B530">
        <v>2</v>
      </c>
      <c r="C530">
        <v>0.4</v>
      </c>
      <c r="D530">
        <v>1</v>
      </c>
      <c r="E530">
        <v>32.26</v>
      </c>
    </row>
    <row r="531" spans="1:5" x14ac:dyDescent="0.25">
      <c r="A531">
        <v>7</v>
      </c>
      <c r="B531">
        <v>3</v>
      </c>
      <c r="C531">
        <v>0.4</v>
      </c>
      <c r="D531">
        <v>1</v>
      </c>
      <c r="E531">
        <v>32.26</v>
      </c>
    </row>
    <row r="532" spans="1:5" x14ac:dyDescent="0.25">
      <c r="A532">
        <v>7</v>
      </c>
      <c r="B532">
        <v>4</v>
      </c>
      <c r="C532">
        <v>0.4</v>
      </c>
      <c r="D532">
        <v>1</v>
      </c>
      <c r="E532">
        <v>32.49</v>
      </c>
    </row>
    <row r="533" spans="1:5" x14ac:dyDescent="0.25">
      <c r="A533">
        <v>7</v>
      </c>
      <c r="B533">
        <v>5</v>
      </c>
      <c r="C533">
        <v>0.4</v>
      </c>
      <c r="D533">
        <v>1</v>
      </c>
      <c r="E533">
        <v>32.53</v>
      </c>
    </row>
    <row r="534" spans="1:5" x14ac:dyDescent="0.25">
      <c r="A534">
        <v>7</v>
      </c>
      <c r="B534">
        <v>2</v>
      </c>
      <c r="C534">
        <v>0.4</v>
      </c>
      <c r="D534">
        <v>1</v>
      </c>
      <c r="E534">
        <v>36.47</v>
      </c>
    </row>
    <row r="535" spans="1:5" x14ac:dyDescent="0.25">
      <c r="A535">
        <v>7</v>
      </c>
      <c r="B535">
        <v>3</v>
      </c>
      <c r="C535">
        <v>0.4</v>
      </c>
      <c r="D535">
        <v>1</v>
      </c>
      <c r="E535">
        <v>37.24</v>
      </c>
    </row>
    <row r="536" spans="1:5" x14ac:dyDescent="0.25">
      <c r="A536">
        <v>7</v>
      </c>
      <c r="B536">
        <v>4</v>
      </c>
      <c r="C536">
        <v>0.4</v>
      </c>
      <c r="D536">
        <v>1</v>
      </c>
      <c r="E536">
        <v>36.659999999999997</v>
      </c>
    </row>
    <row r="537" spans="1:5" x14ac:dyDescent="0.25">
      <c r="A537">
        <v>7</v>
      </c>
      <c r="B537">
        <v>5</v>
      </c>
      <c r="C537">
        <v>0.4</v>
      </c>
      <c r="D537">
        <v>1</v>
      </c>
      <c r="E537">
        <v>35.96</v>
      </c>
    </row>
    <row r="538" spans="1:5" x14ac:dyDescent="0.25">
      <c r="A538">
        <v>7</v>
      </c>
      <c r="B538">
        <v>2</v>
      </c>
      <c r="C538">
        <v>0.4</v>
      </c>
      <c r="D538">
        <v>1</v>
      </c>
      <c r="E538">
        <v>31.89</v>
      </c>
    </row>
    <row r="539" spans="1:5" x14ac:dyDescent="0.25">
      <c r="A539">
        <v>7</v>
      </c>
      <c r="B539">
        <v>3</v>
      </c>
      <c r="C539">
        <v>0.4</v>
      </c>
      <c r="D539">
        <v>1</v>
      </c>
      <c r="E539">
        <v>32.39</v>
      </c>
    </row>
    <row r="540" spans="1:5" x14ac:dyDescent="0.25">
      <c r="A540">
        <v>7</v>
      </c>
      <c r="B540">
        <v>4</v>
      </c>
      <c r="C540">
        <v>0.4</v>
      </c>
      <c r="D540">
        <v>1</v>
      </c>
      <c r="E540">
        <v>32.090000000000003</v>
      </c>
    </row>
    <row r="541" spans="1:5" x14ac:dyDescent="0.25">
      <c r="A541">
        <v>7</v>
      </c>
      <c r="B541">
        <v>5</v>
      </c>
      <c r="C541">
        <v>0.4</v>
      </c>
      <c r="D541">
        <v>1</v>
      </c>
      <c r="E541">
        <v>31.29</v>
      </c>
    </row>
    <row r="542" spans="1:5" x14ac:dyDescent="0.25">
      <c r="A542">
        <v>7</v>
      </c>
      <c r="B542">
        <v>2</v>
      </c>
      <c r="C542">
        <v>0.4</v>
      </c>
      <c r="D542">
        <v>1</v>
      </c>
      <c r="E542">
        <v>29.22</v>
      </c>
    </row>
    <row r="543" spans="1:5" x14ac:dyDescent="0.25">
      <c r="A543">
        <v>7</v>
      </c>
      <c r="B543">
        <v>3</v>
      </c>
      <c r="C543">
        <v>0.4</v>
      </c>
      <c r="D543">
        <v>1</v>
      </c>
      <c r="E543">
        <v>29.91</v>
      </c>
    </row>
    <row r="544" spans="1:5" x14ac:dyDescent="0.25">
      <c r="A544">
        <v>7</v>
      </c>
      <c r="B544">
        <v>4</v>
      </c>
      <c r="C544">
        <v>0.4</v>
      </c>
      <c r="D544">
        <v>1</v>
      </c>
      <c r="E544">
        <v>29.53</v>
      </c>
    </row>
    <row r="545" spans="1:5" x14ac:dyDescent="0.25">
      <c r="A545">
        <v>7</v>
      </c>
      <c r="B545">
        <v>5</v>
      </c>
      <c r="C545">
        <v>0.4</v>
      </c>
      <c r="D545">
        <v>1</v>
      </c>
      <c r="E545">
        <v>28.65</v>
      </c>
    </row>
    <row r="546" spans="1:5" x14ac:dyDescent="0.25">
      <c r="A546">
        <v>7</v>
      </c>
      <c r="B546">
        <v>2</v>
      </c>
      <c r="C546">
        <v>0.4</v>
      </c>
      <c r="D546">
        <v>1</v>
      </c>
      <c r="E546">
        <v>41.4</v>
      </c>
    </row>
    <row r="547" spans="1:5" x14ac:dyDescent="0.25">
      <c r="A547">
        <v>7</v>
      </c>
      <c r="B547">
        <v>3</v>
      </c>
      <c r="C547">
        <v>0.4</v>
      </c>
      <c r="D547">
        <v>1</v>
      </c>
      <c r="E547">
        <v>42.62</v>
      </c>
    </row>
    <row r="548" spans="1:5" x14ac:dyDescent="0.25">
      <c r="A548">
        <v>7</v>
      </c>
      <c r="B548">
        <v>4</v>
      </c>
      <c r="C548">
        <v>0.4</v>
      </c>
      <c r="D548">
        <v>1</v>
      </c>
      <c r="E548">
        <v>42.5</v>
      </c>
    </row>
    <row r="549" spans="1:5" x14ac:dyDescent="0.25">
      <c r="A549">
        <v>7</v>
      </c>
      <c r="B549">
        <v>5</v>
      </c>
      <c r="C549">
        <v>0.4</v>
      </c>
      <c r="D549">
        <v>1</v>
      </c>
      <c r="E549">
        <v>41.67</v>
      </c>
    </row>
    <row r="550" spans="1:5" x14ac:dyDescent="0.25">
      <c r="A550">
        <v>7</v>
      </c>
      <c r="B550">
        <v>2</v>
      </c>
      <c r="C550">
        <v>0.4</v>
      </c>
      <c r="D550">
        <v>1</v>
      </c>
      <c r="E550">
        <v>40.78</v>
      </c>
    </row>
    <row r="551" spans="1:5" x14ac:dyDescent="0.25">
      <c r="A551">
        <v>7</v>
      </c>
      <c r="B551">
        <v>3</v>
      </c>
      <c r="C551">
        <v>0.4</v>
      </c>
      <c r="D551">
        <v>1</v>
      </c>
      <c r="E551">
        <v>39.97</v>
      </c>
    </row>
    <row r="552" spans="1:5" x14ac:dyDescent="0.25">
      <c r="A552">
        <v>7</v>
      </c>
      <c r="B552">
        <v>4</v>
      </c>
      <c r="C552">
        <v>0.4</v>
      </c>
      <c r="D552">
        <v>1</v>
      </c>
      <c r="E552">
        <v>40.71</v>
      </c>
    </row>
    <row r="553" spans="1:5" x14ac:dyDescent="0.25">
      <c r="A553">
        <v>7</v>
      </c>
      <c r="B553">
        <v>5</v>
      </c>
      <c r="C553">
        <v>0.4</v>
      </c>
      <c r="D553">
        <v>1</v>
      </c>
      <c r="E553">
        <v>40.43</v>
      </c>
    </row>
    <row r="554" spans="1:5" x14ac:dyDescent="0.25">
      <c r="A554">
        <v>3.5</v>
      </c>
      <c r="B554">
        <v>2</v>
      </c>
      <c r="C554">
        <v>0.4</v>
      </c>
      <c r="D554">
        <v>1</v>
      </c>
      <c r="E554">
        <v>14.52</v>
      </c>
    </row>
    <row r="555" spans="1:5" x14ac:dyDescent="0.25">
      <c r="A555">
        <v>3.5</v>
      </c>
      <c r="B555">
        <v>3</v>
      </c>
      <c r="C555">
        <v>0.4</v>
      </c>
      <c r="D555">
        <v>1</v>
      </c>
      <c r="E555">
        <v>14.61</v>
      </c>
    </row>
    <row r="556" spans="1:5" x14ac:dyDescent="0.25">
      <c r="A556">
        <v>3.5</v>
      </c>
      <c r="B556">
        <v>4</v>
      </c>
      <c r="C556">
        <v>0.4</v>
      </c>
      <c r="D556">
        <v>1</v>
      </c>
      <c r="E556">
        <v>14.5</v>
      </c>
    </row>
    <row r="557" spans="1:5" x14ac:dyDescent="0.25">
      <c r="A557">
        <v>3.5</v>
      </c>
      <c r="B557">
        <v>5</v>
      </c>
      <c r="C557">
        <v>0.4</v>
      </c>
      <c r="D557">
        <v>1</v>
      </c>
      <c r="E557">
        <v>14.55</v>
      </c>
    </row>
    <row r="558" spans="1:5" x14ac:dyDescent="0.25">
      <c r="A558">
        <v>3.5</v>
      </c>
      <c r="B558">
        <v>2</v>
      </c>
      <c r="C558">
        <v>0.4</v>
      </c>
      <c r="D558">
        <v>1</v>
      </c>
      <c r="E558">
        <v>14.51</v>
      </c>
    </row>
    <row r="559" spans="1:5" x14ac:dyDescent="0.25">
      <c r="A559">
        <v>3.5</v>
      </c>
      <c r="B559">
        <v>3</v>
      </c>
      <c r="C559">
        <v>0.4</v>
      </c>
      <c r="D559">
        <v>1</v>
      </c>
      <c r="E559">
        <v>14.6</v>
      </c>
    </row>
    <row r="560" spans="1:5" x14ac:dyDescent="0.25">
      <c r="A560">
        <v>3.5</v>
      </c>
      <c r="B560">
        <v>4</v>
      </c>
      <c r="C560">
        <v>0.4</v>
      </c>
      <c r="D560">
        <v>1</v>
      </c>
      <c r="E560">
        <v>14.5</v>
      </c>
    </row>
    <row r="561" spans="1:5" x14ac:dyDescent="0.25">
      <c r="A561">
        <v>3.5</v>
      </c>
      <c r="B561">
        <v>5</v>
      </c>
      <c r="C561">
        <v>0.4</v>
      </c>
      <c r="D561">
        <v>1</v>
      </c>
      <c r="E561">
        <v>14.58</v>
      </c>
    </row>
    <row r="562" spans="1:5" x14ac:dyDescent="0.25">
      <c r="A562">
        <v>3.5</v>
      </c>
      <c r="B562">
        <v>2</v>
      </c>
      <c r="C562">
        <v>0.4</v>
      </c>
      <c r="D562">
        <v>1</v>
      </c>
      <c r="E562">
        <v>14.51</v>
      </c>
    </row>
    <row r="563" spans="1:5" x14ac:dyDescent="0.25">
      <c r="A563">
        <v>3.5</v>
      </c>
      <c r="B563">
        <v>3</v>
      </c>
      <c r="C563">
        <v>0.4</v>
      </c>
      <c r="D563">
        <v>1</v>
      </c>
      <c r="E563">
        <v>14.7</v>
      </c>
    </row>
    <row r="564" spans="1:5" x14ac:dyDescent="0.25">
      <c r="A564">
        <v>3.5</v>
      </c>
      <c r="B564">
        <v>4</v>
      </c>
      <c r="C564">
        <v>0.4</v>
      </c>
      <c r="D564">
        <v>1</v>
      </c>
      <c r="E564">
        <v>14.42</v>
      </c>
    </row>
    <row r="565" spans="1:5" x14ac:dyDescent="0.25">
      <c r="A565">
        <v>3.5</v>
      </c>
      <c r="B565">
        <v>5</v>
      </c>
      <c r="C565">
        <v>0.4</v>
      </c>
      <c r="D565">
        <v>1</v>
      </c>
      <c r="E565">
        <v>14.42</v>
      </c>
    </row>
    <row r="566" spans="1:5" x14ac:dyDescent="0.25">
      <c r="A566">
        <v>3.5</v>
      </c>
      <c r="B566">
        <v>2</v>
      </c>
      <c r="C566">
        <v>0.4</v>
      </c>
      <c r="D566">
        <v>1</v>
      </c>
      <c r="E566">
        <v>15.23</v>
      </c>
    </row>
    <row r="567" spans="1:5" x14ac:dyDescent="0.25">
      <c r="A567">
        <v>3.5</v>
      </c>
      <c r="B567">
        <v>3</v>
      </c>
      <c r="C567">
        <v>0.4</v>
      </c>
      <c r="D567">
        <v>1</v>
      </c>
      <c r="E567">
        <v>15.23</v>
      </c>
    </row>
    <row r="568" spans="1:5" x14ac:dyDescent="0.25">
      <c r="A568">
        <v>3.5</v>
      </c>
      <c r="B568">
        <v>4</v>
      </c>
      <c r="C568">
        <v>0.4</v>
      </c>
      <c r="D568">
        <v>1</v>
      </c>
      <c r="E568">
        <v>15.23</v>
      </c>
    </row>
    <row r="569" spans="1:5" x14ac:dyDescent="0.25">
      <c r="A569">
        <v>3.5</v>
      </c>
      <c r="B569">
        <v>5</v>
      </c>
      <c r="C569">
        <v>0.4</v>
      </c>
      <c r="D569">
        <v>1</v>
      </c>
      <c r="E569">
        <v>15.23</v>
      </c>
    </row>
    <row r="570" spans="1:5" x14ac:dyDescent="0.25">
      <c r="A570">
        <v>3.5</v>
      </c>
      <c r="B570">
        <v>2</v>
      </c>
      <c r="C570">
        <v>0.4</v>
      </c>
      <c r="D570">
        <v>1</v>
      </c>
      <c r="E570">
        <v>19.52</v>
      </c>
    </row>
    <row r="571" spans="1:5" x14ac:dyDescent="0.25">
      <c r="A571">
        <v>3.5</v>
      </c>
      <c r="B571">
        <v>3</v>
      </c>
      <c r="C571">
        <v>0.4</v>
      </c>
      <c r="D571">
        <v>1</v>
      </c>
      <c r="E571">
        <v>19.36</v>
      </c>
    </row>
    <row r="572" spans="1:5" x14ac:dyDescent="0.25">
      <c r="A572">
        <v>3.5</v>
      </c>
      <c r="B572">
        <v>4</v>
      </c>
      <c r="C572">
        <v>0.4</v>
      </c>
      <c r="D572">
        <v>1</v>
      </c>
      <c r="E572">
        <v>19.48</v>
      </c>
    </row>
    <row r="573" spans="1:5" x14ac:dyDescent="0.25">
      <c r="A573">
        <v>3.5</v>
      </c>
      <c r="B573">
        <v>5</v>
      </c>
      <c r="C573">
        <v>0.4</v>
      </c>
      <c r="D573">
        <v>1</v>
      </c>
      <c r="E573">
        <v>19.420000000000002</v>
      </c>
    </row>
    <row r="574" spans="1:5" x14ac:dyDescent="0.25">
      <c r="A574">
        <v>3.5</v>
      </c>
      <c r="B574">
        <v>2</v>
      </c>
      <c r="C574">
        <v>0.4</v>
      </c>
      <c r="D574">
        <v>1</v>
      </c>
      <c r="E574">
        <v>15.09</v>
      </c>
    </row>
    <row r="575" spans="1:5" x14ac:dyDescent="0.25">
      <c r="A575">
        <v>3.5</v>
      </c>
      <c r="B575">
        <v>3</v>
      </c>
      <c r="C575">
        <v>0.4</v>
      </c>
      <c r="D575">
        <v>1</v>
      </c>
      <c r="E575">
        <v>17.170000000000002</v>
      </c>
    </row>
    <row r="576" spans="1:5" x14ac:dyDescent="0.25">
      <c r="A576">
        <v>3.5</v>
      </c>
      <c r="B576">
        <v>4</v>
      </c>
      <c r="C576">
        <v>0.4</v>
      </c>
      <c r="D576">
        <v>1</v>
      </c>
      <c r="E576">
        <v>17.14</v>
      </c>
    </row>
    <row r="577" spans="1:5" x14ac:dyDescent="0.25">
      <c r="A577">
        <v>3.5</v>
      </c>
      <c r="B577">
        <v>5</v>
      </c>
      <c r="C577">
        <v>0.4</v>
      </c>
      <c r="D577">
        <v>1</v>
      </c>
      <c r="E577">
        <v>17.14</v>
      </c>
    </row>
    <row r="578" spans="1:5" x14ac:dyDescent="0.25">
      <c r="A578">
        <v>7</v>
      </c>
      <c r="B578">
        <v>2</v>
      </c>
      <c r="C578">
        <v>0.4</v>
      </c>
      <c r="D578">
        <v>2</v>
      </c>
      <c r="E578">
        <v>32.82</v>
      </c>
    </row>
    <row r="579" spans="1:5" x14ac:dyDescent="0.25">
      <c r="A579">
        <v>7</v>
      </c>
      <c r="B579">
        <v>3</v>
      </c>
      <c r="C579">
        <v>0.4</v>
      </c>
      <c r="D579">
        <v>2</v>
      </c>
      <c r="E579">
        <v>32.71</v>
      </c>
    </row>
    <row r="580" spans="1:5" x14ac:dyDescent="0.25">
      <c r="A580">
        <v>7</v>
      </c>
      <c r="B580">
        <v>4</v>
      </c>
      <c r="C580">
        <v>0.4</v>
      </c>
      <c r="D580">
        <v>2</v>
      </c>
      <c r="E580">
        <v>32.24</v>
      </c>
    </row>
    <row r="581" spans="1:5" x14ac:dyDescent="0.25">
      <c r="A581">
        <v>7</v>
      </c>
      <c r="B581">
        <v>5</v>
      </c>
      <c r="C581">
        <v>0.4</v>
      </c>
      <c r="D581">
        <v>2</v>
      </c>
      <c r="E581">
        <v>32.72</v>
      </c>
    </row>
    <row r="582" spans="1:5" x14ac:dyDescent="0.25">
      <c r="A582">
        <v>7</v>
      </c>
      <c r="B582">
        <v>2</v>
      </c>
      <c r="C582">
        <v>0.4</v>
      </c>
      <c r="D582">
        <v>2</v>
      </c>
      <c r="E582">
        <v>35.840000000000003</v>
      </c>
    </row>
    <row r="583" spans="1:5" x14ac:dyDescent="0.25">
      <c r="A583">
        <v>7</v>
      </c>
      <c r="B583">
        <v>3</v>
      </c>
      <c r="C583">
        <v>0.4</v>
      </c>
      <c r="D583">
        <v>2</v>
      </c>
      <c r="E583">
        <v>36.57</v>
      </c>
    </row>
    <row r="584" spans="1:5" x14ac:dyDescent="0.25">
      <c r="A584">
        <v>7</v>
      </c>
      <c r="B584">
        <v>4</v>
      </c>
      <c r="C584">
        <v>0.4</v>
      </c>
      <c r="D584">
        <v>2</v>
      </c>
      <c r="E584">
        <v>36.06</v>
      </c>
    </row>
    <row r="585" spans="1:5" x14ac:dyDescent="0.25">
      <c r="A585">
        <v>7</v>
      </c>
      <c r="B585">
        <v>5</v>
      </c>
      <c r="C585">
        <v>0.4</v>
      </c>
      <c r="D585">
        <v>2</v>
      </c>
      <c r="E585">
        <v>35.69</v>
      </c>
    </row>
    <row r="586" spans="1:5" x14ac:dyDescent="0.25">
      <c r="A586">
        <v>7</v>
      </c>
      <c r="B586">
        <v>2</v>
      </c>
      <c r="C586">
        <v>0.4</v>
      </c>
      <c r="D586">
        <v>2</v>
      </c>
      <c r="E586">
        <v>32.479999999999997</v>
      </c>
    </row>
    <row r="587" spans="1:5" x14ac:dyDescent="0.25">
      <c r="A587">
        <v>7</v>
      </c>
      <c r="B587">
        <v>3</v>
      </c>
      <c r="C587">
        <v>0.4</v>
      </c>
      <c r="D587">
        <v>2</v>
      </c>
      <c r="E587">
        <v>32.74</v>
      </c>
    </row>
    <row r="588" spans="1:5" x14ac:dyDescent="0.25">
      <c r="A588">
        <v>7</v>
      </c>
      <c r="B588">
        <v>4</v>
      </c>
      <c r="C588">
        <v>0.4</v>
      </c>
      <c r="D588">
        <v>2</v>
      </c>
      <c r="E588">
        <v>32.130000000000003</v>
      </c>
    </row>
    <row r="589" spans="1:5" x14ac:dyDescent="0.25">
      <c r="A589">
        <v>7</v>
      </c>
      <c r="B589">
        <v>5</v>
      </c>
      <c r="C589">
        <v>0.4</v>
      </c>
      <c r="D589">
        <v>2</v>
      </c>
      <c r="E589">
        <v>31.64</v>
      </c>
    </row>
    <row r="590" spans="1:5" x14ac:dyDescent="0.25">
      <c r="A590">
        <v>7</v>
      </c>
      <c r="B590">
        <v>2</v>
      </c>
      <c r="C590">
        <v>0.4</v>
      </c>
      <c r="D590">
        <v>2</v>
      </c>
      <c r="E590">
        <v>28.95</v>
      </c>
    </row>
    <row r="591" spans="1:5" x14ac:dyDescent="0.25">
      <c r="A591">
        <v>7</v>
      </c>
      <c r="B591">
        <v>3</v>
      </c>
      <c r="C591">
        <v>0.4</v>
      </c>
      <c r="D591">
        <v>2</v>
      </c>
      <c r="E591">
        <v>29.49</v>
      </c>
    </row>
    <row r="592" spans="1:5" x14ac:dyDescent="0.25">
      <c r="A592">
        <v>7</v>
      </c>
      <c r="B592">
        <v>4</v>
      </c>
      <c r="C592">
        <v>0.4</v>
      </c>
      <c r="D592">
        <v>2</v>
      </c>
      <c r="E592">
        <v>28.64</v>
      </c>
    </row>
    <row r="593" spans="1:5" x14ac:dyDescent="0.25">
      <c r="A593">
        <v>7</v>
      </c>
      <c r="B593">
        <v>5</v>
      </c>
      <c r="C593">
        <v>0.4</v>
      </c>
      <c r="D593">
        <v>2</v>
      </c>
      <c r="E593">
        <v>28.01</v>
      </c>
    </row>
    <row r="594" spans="1:5" x14ac:dyDescent="0.25">
      <c r="A594">
        <v>7</v>
      </c>
      <c r="B594">
        <v>2</v>
      </c>
      <c r="C594">
        <v>0.4</v>
      </c>
      <c r="D594">
        <v>2</v>
      </c>
      <c r="E594">
        <v>41.64</v>
      </c>
    </row>
    <row r="595" spans="1:5" x14ac:dyDescent="0.25">
      <c r="A595">
        <v>7</v>
      </c>
      <c r="B595">
        <v>3</v>
      </c>
      <c r="C595">
        <v>0.4</v>
      </c>
      <c r="D595">
        <v>2</v>
      </c>
      <c r="E595">
        <v>43.1</v>
      </c>
    </row>
    <row r="596" spans="1:5" x14ac:dyDescent="0.25">
      <c r="A596">
        <v>7</v>
      </c>
      <c r="B596">
        <v>4</v>
      </c>
      <c r="C596">
        <v>0.4</v>
      </c>
      <c r="D596">
        <v>2</v>
      </c>
      <c r="E596">
        <v>42.74</v>
      </c>
    </row>
    <row r="597" spans="1:5" x14ac:dyDescent="0.25">
      <c r="A597">
        <v>7</v>
      </c>
      <c r="B597">
        <v>5</v>
      </c>
      <c r="C597">
        <v>0.4</v>
      </c>
      <c r="D597">
        <v>2</v>
      </c>
      <c r="E597">
        <v>41.92</v>
      </c>
    </row>
    <row r="598" spans="1:5" x14ac:dyDescent="0.25">
      <c r="A598">
        <v>7</v>
      </c>
      <c r="B598">
        <v>2</v>
      </c>
      <c r="C598">
        <v>0.4</v>
      </c>
      <c r="D598">
        <v>2</v>
      </c>
      <c r="E598">
        <v>40.78</v>
      </c>
    </row>
    <row r="599" spans="1:5" x14ac:dyDescent="0.25">
      <c r="A599">
        <v>7</v>
      </c>
      <c r="B599">
        <v>3</v>
      </c>
      <c r="C599">
        <v>0.4</v>
      </c>
      <c r="D599">
        <v>2</v>
      </c>
      <c r="E599">
        <v>40.15</v>
      </c>
    </row>
    <row r="600" spans="1:5" x14ac:dyDescent="0.25">
      <c r="A600">
        <v>7</v>
      </c>
      <c r="B600">
        <v>4</v>
      </c>
      <c r="C600">
        <v>0.4</v>
      </c>
      <c r="D600">
        <v>2</v>
      </c>
      <c r="E600">
        <v>40.57</v>
      </c>
    </row>
    <row r="601" spans="1:5" x14ac:dyDescent="0.25">
      <c r="A601">
        <v>7</v>
      </c>
      <c r="B601">
        <v>5</v>
      </c>
      <c r="C601">
        <v>0.4</v>
      </c>
      <c r="D601">
        <v>2</v>
      </c>
      <c r="E601">
        <v>40.42</v>
      </c>
    </row>
    <row r="602" spans="1:5" x14ac:dyDescent="0.25">
      <c r="A602">
        <v>3.5</v>
      </c>
      <c r="B602">
        <v>2</v>
      </c>
      <c r="C602">
        <v>0.4</v>
      </c>
      <c r="D602">
        <v>2</v>
      </c>
      <c r="E602">
        <v>14.54</v>
      </c>
    </row>
    <row r="603" spans="1:5" x14ac:dyDescent="0.25">
      <c r="A603">
        <v>3.5</v>
      </c>
      <c r="B603">
        <v>3</v>
      </c>
      <c r="C603">
        <v>0.4</v>
      </c>
      <c r="D603">
        <v>2</v>
      </c>
      <c r="E603">
        <v>14.45</v>
      </c>
    </row>
    <row r="604" spans="1:5" x14ac:dyDescent="0.25">
      <c r="A604">
        <v>3.5</v>
      </c>
      <c r="B604">
        <v>4</v>
      </c>
      <c r="C604">
        <v>0.4</v>
      </c>
      <c r="D604">
        <v>2</v>
      </c>
      <c r="E604">
        <v>14.18</v>
      </c>
    </row>
    <row r="605" spans="1:5" x14ac:dyDescent="0.25">
      <c r="A605">
        <v>3.5</v>
      </c>
      <c r="B605">
        <v>5</v>
      </c>
      <c r="C605">
        <v>0.4</v>
      </c>
      <c r="D605">
        <v>2</v>
      </c>
      <c r="E605">
        <v>14.5</v>
      </c>
    </row>
    <row r="606" spans="1:5" x14ac:dyDescent="0.25">
      <c r="A606">
        <v>3.5</v>
      </c>
      <c r="B606">
        <v>2</v>
      </c>
      <c r="C606">
        <v>0.4</v>
      </c>
      <c r="D606">
        <v>2</v>
      </c>
      <c r="E606">
        <v>14.7</v>
      </c>
    </row>
    <row r="607" spans="1:5" x14ac:dyDescent="0.25">
      <c r="A607">
        <v>3.5</v>
      </c>
      <c r="B607">
        <v>3</v>
      </c>
      <c r="C607">
        <v>0.4</v>
      </c>
      <c r="D607">
        <v>2</v>
      </c>
      <c r="E607">
        <v>14.66</v>
      </c>
    </row>
    <row r="608" spans="1:5" x14ac:dyDescent="0.25">
      <c r="A608">
        <v>3.5</v>
      </c>
      <c r="B608">
        <v>4</v>
      </c>
      <c r="C608">
        <v>0.4</v>
      </c>
      <c r="D608">
        <v>2</v>
      </c>
      <c r="E608">
        <v>14.4</v>
      </c>
    </row>
    <row r="609" spans="1:5" x14ac:dyDescent="0.25">
      <c r="A609">
        <v>3.5</v>
      </c>
      <c r="B609">
        <v>5</v>
      </c>
      <c r="C609">
        <v>0.4</v>
      </c>
      <c r="D609">
        <v>2</v>
      </c>
      <c r="E609">
        <v>14.71</v>
      </c>
    </row>
    <row r="610" spans="1:5" x14ac:dyDescent="0.25">
      <c r="A610">
        <v>3.5</v>
      </c>
      <c r="B610">
        <v>2</v>
      </c>
      <c r="C610">
        <v>0.4</v>
      </c>
      <c r="D610">
        <v>2</v>
      </c>
      <c r="E610">
        <v>14.75</v>
      </c>
    </row>
    <row r="611" spans="1:5" x14ac:dyDescent="0.25">
      <c r="A611">
        <v>3.5</v>
      </c>
      <c r="B611">
        <v>3</v>
      </c>
      <c r="C611">
        <v>0.4</v>
      </c>
      <c r="D611">
        <v>2</v>
      </c>
      <c r="E611">
        <v>14.71</v>
      </c>
    </row>
    <row r="612" spans="1:5" x14ac:dyDescent="0.25">
      <c r="A612">
        <v>3.5</v>
      </c>
      <c r="B612">
        <v>4</v>
      </c>
      <c r="C612">
        <v>0.4</v>
      </c>
      <c r="D612">
        <v>2</v>
      </c>
      <c r="E612">
        <v>14.33</v>
      </c>
    </row>
    <row r="613" spans="1:5" x14ac:dyDescent="0.25">
      <c r="A613">
        <v>3.5</v>
      </c>
      <c r="B613">
        <v>5</v>
      </c>
      <c r="C613">
        <v>0.4</v>
      </c>
      <c r="D613">
        <v>2</v>
      </c>
      <c r="E613">
        <v>14.62</v>
      </c>
    </row>
    <row r="614" spans="1:5" x14ac:dyDescent="0.25">
      <c r="A614">
        <v>3.5</v>
      </c>
      <c r="B614">
        <v>2</v>
      </c>
      <c r="C614">
        <v>0.4</v>
      </c>
      <c r="D614">
        <v>2</v>
      </c>
      <c r="E614">
        <v>15.34</v>
      </c>
    </row>
    <row r="615" spans="1:5" x14ac:dyDescent="0.25">
      <c r="A615">
        <v>3.5</v>
      </c>
      <c r="B615">
        <v>3</v>
      </c>
      <c r="C615">
        <v>0.4</v>
      </c>
      <c r="D615">
        <v>2</v>
      </c>
      <c r="E615">
        <v>15.29</v>
      </c>
    </row>
    <row r="616" spans="1:5" x14ac:dyDescent="0.25">
      <c r="A616">
        <v>3.5</v>
      </c>
      <c r="B616">
        <v>4</v>
      </c>
      <c r="C616">
        <v>0.4</v>
      </c>
      <c r="D616">
        <v>2</v>
      </c>
      <c r="E616">
        <v>15.09</v>
      </c>
    </row>
    <row r="617" spans="1:5" x14ac:dyDescent="0.25">
      <c r="A617">
        <v>3.5</v>
      </c>
      <c r="B617">
        <v>5</v>
      </c>
      <c r="C617">
        <v>0.4</v>
      </c>
      <c r="D617">
        <v>2</v>
      </c>
      <c r="E617">
        <v>15.3</v>
      </c>
    </row>
    <row r="618" spans="1:5" x14ac:dyDescent="0.25">
      <c r="A618">
        <v>3.5</v>
      </c>
      <c r="B618">
        <v>2</v>
      </c>
      <c r="C618">
        <v>0.4</v>
      </c>
      <c r="D618">
        <v>2</v>
      </c>
      <c r="E618">
        <v>19.2</v>
      </c>
    </row>
    <row r="619" spans="1:5" x14ac:dyDescent="0.25">
      <c r="A619">
        <v>3.5</v>
      </c>
      <c r="B619">
        <v>3</v>
      </c>
      <c r="C619">
        <v>0.4</v>
      </c>
      <c r="D619">
        <v>2</v>
      </c>
      <c r="E619">
        <v>18.88</v>
      </c>
    </row>
    <row r="620" spans="1:5" x14ac:dyDescent="0.25">
      <c r="A620">
        <v>3.5</v>
      </c>
      <c r="B620">
        <v>4</v>
      </c>
      <c r="C620">
        <v>0.4</v>
      </c>
      <c r="D620">
        <v>2</v>
      </c>
      <c r="E620">
        <v>18.899999999999999</v>
      </c>
    </row>
    <row r="621" spans="1:5" x14ac:dyDescent="0.25">
      <c r="A621">
        <v>3.5</v>
      </c>
      <c r="B621">
        <v>5</v>
      </c>
      <c r="C621">
        <v>0.4</v>
      </c>
      <c r="D621">
        <v>2</v>
      </c>
      <c r="E621">
        <v>19.12</v>
      </c>
    </row>
    <row r="622" spans="1:5" x14ac:dyDescent="0.25">
      <c r="A622">
        <v>3.5</v>
      </c>
      <c r="B622">
        <v>2</v>
      </c>
      <c r="C622">
        <v>0.4</v>
      </c>
      <c r="D622">
        <v>2</v>
      </c>
      <c r="E622">
        <v>16.760000000000002</v>
      </c>
    </row>
    <row r="623" spans="1:5" x14ac:dyDescent="0.25">
      <c r="A623">
        <v>3.5</v>
      </c>
      <c r="B623">
        <v>3</v>
      </c>
      <c r="C623">
        <v>0.4</v>
      </c>
      <c r="D623">
        <v>2</v>
      </c>
      <c r="E623">
        <v>17.23</v>
      </c>
    </row>
    <row r="624" spans="1:5" x14ac:dyDescent="0.25">
      <c r="A624">
        <v>3.5</v>
      </c>
      <c r="B624">
        <v>4</v>
      </c>
      <c r="C624">
        <v>0.4</v>
      </c>
      <c r="D624">
        <v>2</v>
      </c>
      <c r="E624">
        <v>17.260000000000002</v>
      </c>
    </row>
    <row r="625" spans="1:5" x14ac:dyDescent="0.25">
      <c r="A625">
        <v>3.5</v>
      </c>
      <c r="B625">
        <v>5</v>
      </c>
      <c r="C625">
        <v>0.4</v>
      </c>
      <c r="D625">
        <v>2</v>
      </c>
      <c r="E625">
        <v>17.149999999999999</v>
      </c>
    </row>
    <row r="626" spans="1:5" x14ac:dyDescent="0.25">
      <c r="A626">
        <v>7</v>
      </c>
      <c r="B626">
        <v>2</v>
      </c>
      <c r="C626">
        <v>0.4</v>
      </c>
      <c r="D626">
        <v>3</v>
      </c>
      <c r="E626">
        <v>32.82</v>
      </c>
    </row>
    <row r="627" spans="1:5" x14ac:dyDescent="0.25">
      <c r="A627">
        <v>7</v>
      </c>
      <c r="B627">
        <v>3</v>
      </c>
      <c r="C627">
        <v>0.4</v>
      </c>
      <c r="D627">
        <v>3</v>
      </c>
      <c r="E627">
        <v>32.69</v>
      </c>
    </row>
    <row r="628" spans="1:5" x14ac:dyDescent="0.25">
      <c r="A628">
        <v>7</v>
      </c>
      <c r="B628">
        <v>4</v>
      </c>
      <c r="C628">
        <v>0.4</v>
      </c>
      <c r="D628">
        <v>3</v>
      </c>
      <c r="E628">
        <v>32.229999999999997</v>
      </c>
    </row>
    <row r="629" spans="1:5" x14ac:dyDescent="0.25">
      <c r="A629">
        <v>7</v>
      </c>
      <c r="B629">
        <v>5</v>
      </c>
      <c r="C629">
        <v>0.4</v>
      </c>
      <c r="D629">
        <v>3</v>
      </c>
      <c r="E629">
        <v>32.75</v>
      </c>
    </row>
    <row r="630" spans="1:5" x14ac:dyDescent="0.25">
      <c r="A630">
        <v>7</v>
      </c>
      <c r="B630">
        <v>2</v>
      </c>
      <c r="C630">
        <v>0.4</v>
      </c>
      <c r="D630">
        <v>3</v>
      </c>
      <c r="E630">
        <v>34.24</v>
      </c>
    </row>
    <row r="631" spans="1:5" x14ac:dyDescent="0.25">
      <c r="A631">
        <v>7</v>
      </c>
      <c r="B631">
        <v>3</v>
      </c>
      <c r="C631">
        <v>0.4</v>
      </c>
      <c r="D631">
        <v>3</v>
      </c>
      <c r="E631">
        <v>34.950000000000003</v>
      </c>
    </row>
    <row r="632" spans="1:5" x14ac:dyDescent="0.25">
      <c r="A632">
        <v>7</v>
      </c>
      <c r="B632">
        <v>4</v>
      </c>
      <c r="C632">
        <v>0.4</v>
      </c>
      <c r="D632">
        <v>3</v>
      </c>
      <c r="E632">
        <v>35.049999999999997</v>
      </c>
    </row>
    <row r="633" spans="1:5" x14ac:dyDescent="0.25">
      <c r="A633">
        <v>7</v>
      </c>
      <c r="B633">
        <v>5</v>
      </c>
      <c r="C633">
        <v>0.4</v>
      </c>
      <c r="D633">
        <v>3</v>
      </c>
      <c r="E633">
        <v>34.29</v>
      </c>
    </row>
    <row r="634" spans="1:5" x14ac:dyDescent="0.25">
      <c r="A634">
        <v>7</v>
      </c>
      <c r="B634">
        <v>2</v>
      </c>
      <c r="C634">
        <v>0.4</v>
      </c>
      <c r="D634">
        <v>3</v>
      </c>
      <c r="E634">
        <v>31.28</v>
      </c>
    </row>
    <row r="635" spans="1:5" x14ac:dyDescent="0.25">
      <c r="A635">
        <v>7</v>
      </c>
      <c r="B635">
        <v>3</v>
      </c>
      <c r="C635">
        <v>0.4</v>
      </c>
      <c r="D635">
        <v>3</v>
      </c>
      <c r="E635">
        <v>32.119999999999997</v>
      </c>
    </row>
    <row r="636" spans="1:5" x14ac:dyDescent="0.25">
      <c r="A636">
        <v>7</v>
      </c>
      <c r="B636">
        <v>4</v>
      </c>
      <c r="C636">
        <v>0.4</v>
      </c>
      <c r="D636">
        <v>3</v>
      </c>
      <c r="E636">
        <v>32.049999999999997</v>
      </c>
    </row>
    <row r="637" spans="1:5" x14ac:dyDescent="0.25">
      <c r="A637">
        <v>7</v>
      </c>
      <c r="B637">
        <v>5</v>
      </c>
      <c r="C637">
        <v>0.4</v>
      </c>
      <c r="D637">
        <v>3</v>
      </c>
      <c r="E637">
        <v>31.84</v>
      </c>
    </row>
    <row r="638" spans="1:5" x14ac:dyDescent="0.25">
      <c r="A638">
        <v>7</v>
      </c>
      <c r="B638">
        <v>2</v>
      </c>
      <c r="C638">
        <v>0.4</v>
      </c>
      <c r="D638">
        <v>3</v>
      </c>
      <c r="E638">
        <v>28.67</v>
      </c>
    </row>
    <row r="639" spans="1:5" x14ac:dyDescent="0.25">
      <c r="A639">
        <v>7</v>
      </c>
      <c r="B639">
        <v>3</v>
      </c>
      <c r="C639">
        <v>0.4</v>
      </c>
      <c r="D639">
        <v>3</v>
      </c>
      <c r="E639">
        <v>29.67</v>
      </c>
    </row>
    <row r="640" spans="1:5" x14ac:dyDescent="0.25">
      <c r="A640">
        <v>7</v>
      </c>
      <c r="B640">
        <v>4</v>
      </c>
      <c r="C640">
        <v>0.4</v>
      </c>
      <c r="D640">
        <v>3</v>
      </c>
      <c r="E640">
        <v>29.47</v>
      </c>
    </row>
    <row r="641" spans="1:5" x14ac:dyDescent="0.25">
      <c r="A641">
        <v>7</v>
      </c>
      <c r="B641">
        <v>5</v>
      </c>
      <c r="C641">
        <v>0.4</v>
      </c>
      <c r="D641">
        <v>3</v>
      </c>
      <c r="E641">
        <v>28.91</v>
      </c>
    </row>
    <row r="642" spans="1:5" x14ac:dyDescent="0.25">
      <c r="A642">
        <v>7</v>
      </c>
      <c r="B642">
        <v>2</v>
      </c>
      <c r="C642">
        <v>0.4</v>
      </c>
      <c r="D642">
        <v>3</v>
      </c>
      <c r="E642">
        <v>41.26</v>
      </c>
    </row>
    <row r="643" spans="1:5" x14ac:dyDescent="0.25">
      <c r="A643">
        <v>7</v>
      </c>
      <c r="B643">
        <v>3</v>
      </c>
      <c r="C643">
        <v>0.4</v>
      </c>
      <c r="D643">
        <v>3</v>
      </c>
      <c r="E643">
        <v>41.3</v>
      </c>
    </row>
    <row r="644" spans="1:5" x14ac:dyDescent="0.25">
      <c r="A644">
        <v>7</v>
      </c>
      <c r="B644">
        <v>4</v>
      </c>
      <c r="C644">
        <v>0.4</v>
      </c>
      <c r="D644">
        <v>3</v>
      </c>
      <c r="E644">
        <v>42.49</v>
      </c>
    </row>
    <row r="645" spans="1:5" x14ac:dyDescent="0.25">
      <c r="A645">
        <v>7</v>
      </c>
      <c r="B645">
        <v>5</v>
      </c>
      <c r="C645">
        <v>0.4</v>
      </c>
      <c r="D645">
        <v>3</v>
      </c>
      <c r="E645">
        <v>42.08</v>
      </c>
    </row>
    <row r="646" spans="1:5" x14ac:dyDescent="0.25">
      <c r="A646">
        <v>7</v>
      </c>
      <c r="B646">
        <v>2</v>
      </c>
      <c r="C646">
        <v>0.4</v>
      </c>
      <c r="D646">
        <v>3</v>
      </c>
      <c r="E646">
        <v>39.32</v>
      </c>
    </row>
    <row r="647" spans="1:5" x14ac:dyDescent="0.25">
      <c r="A647">
        <v>7</v>
      </c>
      <c r="B647">
        <v>3</v>
      </c>
      <c r="C647">
        <v>0.4</v>
      </c>
      <c r="D647">
        <v>3</v>
      </c>
      <c r="E647">
        <v>39.840000000000003</v>
      </c>
    </row>
    <row r="648" spans="1:5" x14ac:dyDescent="0.25">
      <c r="A648">
        <v>7</v>
      </c>
      <c r="B648">
        <v>4</v>
      </c>
      <c r="C648">
        <v>0.4</v>
      </c>
      <c r="D648">
        <v>3</v>
      </c>
      <c r="E648">
        <v>38.89</v>
      </c>
    </row>
    <row r="649" spans="1:5" x14ac:dyDescent="0.25">
      <c r="A649">
        <v>7</v>
      </c>
      <c r="B649">
        <v>5</v>
      </c>
      <c r="C649">
        <v>0.4</v>
      </c>
      <c r="D649">
        <v>3</v>
      </c>
      <c r="E649">
        <v>39.68</v>
      </c>
    </row>
    <row r="650" spans="1:5" x14ac:dyDescent="0.25">
      <c r="A650">
        <v>3.5</v>
      </c>
      <c r="B650">
        <v>2</v>
      </c>
      <c r="C650">
        <v>0.4</v>
      </c>
      <c r="D650">
        <v>3</v>
      </c>
      <c r="E650">
        <v>13.97</v>
      </c>
    </row>
    <row r="651" spans="1:5" x14ac:dyDescent="0.25">
      <c r="A651">
        <v>3.5</v>
      </c>
      <c r="B651">
        <v>3</v>
      </c>
      <c r="C651">
        <v>0.4</v>
      </c>
      <c r="D651">
        <v>3</v>
      </c>
      <c r="E651">
        <v>14.22</v>
      </c>
    </row>
    <row r="652" spans="1:5" x14ac:dyDescent="0.25">
      <c r="A652">
        <v>3.5</v>
      </c>
      <c r="B652">
        <v>4</v>
      </c>
      <c r="C652">
        <v>0.4</v>
      </c>
      <c r="D652">
        <v>3</v>
      </c>
      <c r="E652">
        <v>14.1</v>
      </c>
    </row>
    <row r="653" spans="1:5" x14ac:dyDescent="0.25">
      <c r="A653">
        <v>3.5</v>
      </c>
      <c r="B653">
        <v>5</v>
      </c>
      <c r="C653">
        <v>0.4</v>
      </c>
      <c r="D653">
        <v>3</v>
      </c>
      <c r="E653">
        <v>13.78</v>
      </c>
    </row>
    <row r="654" spans="1:5" x14ac:dyDescent="0.25">
      <c r="A654">
        <v>3.5</v>
      </c>
      <c r="B654">
        <v>2</v>
      </c>
      <c r="C654">
        <v>0.4</v>
      </c>
      <c r="D654">
        <v>3</v>
      </c>
      <c r="E654">
        <v>14.07</v>
      </c>
    </row>
    <row r="655" spans="1:5" x14ac:dyDescent="0.25">
      <c r="A655">
        <v>3.5</v>
      </c>
      <c r="B655">
        <v>3</v>
      </c>
      <c r="C655">
        <v>0.4</v>
      </c>
      <c r="D655">
        <v>3</v>
      </c>
      <c r="E655">
        <v>14.03</v>
      </c>
    </row>
    <row r="656" spans="1:5" x14ac:dyDescent="0.25">
      <c r="A656">
        <v>3.5</v>
      </c>
      <c r="B656">
        <v>4</v>
      </c>
      <c r="C656">
        <v>0.4</v>
      </c>
      <c r="D656">
        <v>3</v>
      </c>
      <c r="E656">
        <v>13.94</v>
      </c>
    </row>
    <row r="657" spans="1:5" x14ac:dyDescent="0.25">
      <c r="A657">
        <v>3.5</v>
      </c>
      <c r="B657">
        <v>5</v>
      </c>
      <c r="C657">
        <v>0.4</v>
      </c>
      <c r="D657">
        <v>3</v>
      </c>
      <c r="E657">
        <v>13.86</v>
      </c>
    </row>
    <row r="658" spans="1:5" x14ac:dyDescent="0.25">
      <c r="A658">
        <v>3.5</v>
      </c>
      <c r="B658">
        <v>2</v>
      </c>
      <c r="C658">
        <v>0.4</v>
      </c>
      <c r="D658">
        <v>3</v>
      </c>
      <c r="E658">
        <v>14.32</v>
      </c>
    </row>
    <row r="659" spans="1:5" x14ac:dyDescent="0.25">
      <c r="A659">
        <v>3.5</v>
      </c>
      <c r="B659">
        <v>3</v>
      </c>
      <c r="C659">
        <v>0.4</v>
      </c>
      <c r="D659">
        <v>3</v>
      </c>
      <c r="E659">
        <v>14.56</v>
      </c>
    </row>
    <row r="660" spans="1:5" x14ac:dyDescent="0.25">
      <c r="A660">
        <v>3.5</v>
      </c>
      <c r="B660">
        <v>4</v>
      </c>
      <c r="C660">
        <v>0.4</v>
      </c>
      <c r="D660">
        <v>3</v>
      </c>
      <c r="E660">
        <v>14.33</v>
      </c>
    </row>
    <row r="661" spans="1:5" x14ac:dyDescent="0.25">
      <c r="A661">
        <v>3.5</v>
      </c>
      <c r="B661">
        <v>5</v>
      </c>
      <c r="C661">
        <v>0.4</v>
      </c>
      <c r="D661">
        <v>3</v>
      </c>
      <c r="E661">
        <v>14.08</v>
      </c>
    </row>
    <row r="662" spans="1:5" x14ac:dyDescent="0.25">
      <c r="A662">
        <v>3.5</v>
      </c>
      <c r="B662">
        <v>2</v>
      </c>
      <c r="C662">
        <v>0.4</v>
      </c>
      <c r="D662">
        <v>3</v>
      </c>
      <c r="E662">
        <v>15.16</v>
      </c>
    </row>
    <row r="663" spans="1:5" x14ac:dyDescent="0.25">
      <c r="A663">
        <v>3.5</v>
      </c>
      <c r="B663">
        <v>3</v>
      </c>
      <c r="C663">
        <v>0.4</v>
      </c>
      <c r="D663">
        <v>3</v>
      </c>
      <c r="E663">
        <v>15.18</v>
      </c>
    </row>
    <row r="664" spans="1:5" x14ac:dyDescent="0.25">
      <c r="A664">
        <v>3.5</v>
      </c>
      <c r="B664">
        <v>4</v>
      </c>
      <c r="C664">
        <v>0.4</v>
      </c>
      <c r="D664">
        <v>3</v>
      </c>
      <c r="E664">
        <v>14.72</v>
      </c>
    </row>
    <row r="665" spans="1:5" x14ac:dyDescent="0.25">
      <c r="A665">
        <v>3.5</v>
      </c>
      <c r="B665">
        <v>5</v>
      </c>
      <c r="C665">
        <v>0.4</v>
      </c>
      <c r="D665">
        <v>3</v>
      </c>
      <c r="E665">
        <v>14.9</v>
      </c>
    </row>
    <row r="666" spans="1:5" x14ac:dyDescent="0.25">
      <c r="A666">
        <v>3.5</v>
      </c>
      <c r="B666">
        <v>2</v>
      </c>
      <c r="C666">
        <v>0.4</v>
      </c>
      <c r="D666">
        <v>3</v>
      </c>
      <c r="E666">
        <v>18.48</v>
      </c>
    </row>
    <row r="667" spans="1:5" x14ac:dyDescent="0.25">
      <c r="A667">
        <v>3.5</v>
      </c>
      <c r="B667">
        <v>3</v>
      </c>
      <c r="C667">
        <v>0.4</v>
      </c>
      <c r="D667">
        <v>3</v>
      </c>
      <c r="E667">
        <v>18.71</v>
      </c>
    </row>
    <row r="668" spans="1:5" x14ac:dyDescent="0.25">
      <c r="A668">
        <v>3.5</v>
      </c>
      <c r="B668">
        <v>4</v>
      </c>
      <c r="C668">
        <v>0.4</v>
      </c>
      <c r="D668">
        <v>3</v>
      </c>
      <c r="E668">
        <v>18.48</v>
      </c>
    </row>
    <row r="669" spans="1:5" x14ac:dyDescent="0.25">
      <c r="A669">
        <v>3.5</v>
      </c>
      <c r="B669">
        <v>5</v>
      </c>
      <c r="C669">
        <v>0.4</v>
      </c>
      <c r="D669">
        <v>3</v>
      </c>
      <c r="E669">
        <v>18.46</v>
      </c>
    </row>
    <row r="670" spans="1:5" x14ac:dyDescent="0.25">
      <c r="A670">
        <v>3.5</v>
      </c>
      <c r="B670">
        <v>2</v>
      </c>
      <c r="C670">
        <v>0.4</v>
      </c>
      <c r="D670">
        <v>3</v>
      </c>
      <c r="E670">
        <v>16.47</v>
      </c>
    </row>
    <row r="671" spans="1:5" x14ac:dyDescent="0.25">
      <c r="A671">
        <v>3.5</v>
      </c>
      <c r="B671">
        <v>3</v>
      </c>
      <c r="C671">
        <v>0.4</v>
      </c>
      <c r="D671">
        <v>3</v>
      </c>
      <c r="E671">
        <v>16.350000000000001</v>
      </c>
    </row>
    <row r="672" spans="1:5" x14ac:dyDescent="0.25">
      <c r="A672">
        <v>3.5</v>
      </c>
      <c r="B672">
        <v>4</v>
      </c>
      <c r="C672">
        <v>0.4</v>
      </c>
      <c r="D672">
        <v>3</v>
      </c>
      <c r="E672">
        <v>16.55</v>
      </c>
    </row>
    <row r="673" spans="1:5" x14ac:dyDescent="0.25">
      <c r="A673">
        <v>3.5</v>
      </c>
      <c r="B673">
        <v>5</v>
      </c>
      <c r="C673">
        <v>0.4</v>
      </c>
      <c r="D673">
        <v>3</v>
      </c>
      <c r="E673">
        <v>16.739999999999998</v>
      </c>
    </row>
    <row r="674" spans="1:5" x14ac:dyDescent="0.25">
      <c r="A674">
        <v>7</v>
      </c>
      <c r="B674">
        <v>2</v>
      </c>
      <c r="C674">
        <v>0.4</v>
      </c>
      <c r="D674">
        <v>4</v>
      </c>
      <c r="E674">
        <v>32.85</v>
      </c>
    </row>
    <row r="675" spans="1:5" x14ac:dyDescent="0.25">
      <c r="A675">
        <v>7</v>
      </c>
      <c r="B675">
        <v>3</v>
      </c>
      <c r="C675">
        <v>0.4</v>
      </c>
      <c r="D675">
        <v>4</v>
      </c>
      <c r="E675">
        <v>32.67</v>
      </c>
    </row>
    <row r="676" spans="1:5" x14ac:dyDescent="0.25">
      <c r="A676">
        <v>7</v>
      </c>
      <c r="B676">
        <v>4</v>
      </c>
      <c r="C676">
        <v>0.4</v>
      </c>
      <c r="D676">
        <v>4</v>
      </c>
      <c r="E676">
        <v>32.21</v>
      </c>
    </row>
    <row r="677" spans="1:5" x14ac:dyDescent="0.25">
      <c r="A677">
        <v>7</v>
      </c>
      <c r="B677">
        <v>5</v>
      </c>
      <c r="C677">
        <v>0.4</v>
      </c>
      <c r="D677">
        <v>4</v>
      </c>
      <c r="E677">
        <v>32.74</v>
      </c>
    </row>
    <row r="678" spans="1:5" x14ac:dyDescent="0.25">
      <c r="A678">
        <v>7</v>
      </c>
      <c r="B678">
        <v>2</v>
      </c>
      <c r="C678">
        <v>0.4</v>
      </c>
      <c r="D678">
        <v>4</v>
      </c>
      <c r="E678">
        <v>36.450000000000003</v>
      </c>
    </row>
    <row r="679" spans="1:5" x14ac:dyDescent="0.25">
      <c r="A679">
        <v>7</v>
      </c>
      <c r="B679">
        <v>3</v>
      </c>
      <c r="C679">
        <v>0.4</v>
      </c>
      <c r="D679">
        <v>4</v>
      </c>
      <c r="E679">
        <v>35.729999999999997</v>
      </c>
    </row>
    <row r="680" spans="1:5" x14ac:dyDescent="0.25">
      <c r="A680">
        <v>7</v>
      </c>
      <c r="B680">
        <v>4</v>
      </c>
      <c r="C680">
        <v>0.4</v>
      </c>
      <c r="D680">
        <v>4</v>
      </c>
      <c r="E680">
        <v>35.4</v>
      </c>
    </row>
    <row r="681" spans="1:5" x14ac:dyDescent="0.25">
      <c r="A681">
        <v>7</v>
      </c>
      <c r="B681">
        <v>5</v>
      </c>
      <c r="C681">
        <v>0.4</v>
      </c>
      <c r="D681">
        <v>4</v>
      </c>
      <c r="E681">
        <v>36.57</v>
      </c>
    </row>
    <row r="682" spans="1:5" x14ac:dyDescent="0.25">
      <c r="A682">
        <v>7</v>
      </c>
      <c r="B682">
        <v>2</v>
      </c>
      <c r="C682">
        <v>0.4</v>
      </c>
      <c r="D682">
        <v>4</v>
      </c>
      <c r="E682">
        <v>32.380000000000003</v>
      </c>
    </row>
    <row r="683" spans="1:5" x14ac:dyDescent="0.25">
      <c r="A683">
        <v>7</v>
      </c>
      <c r="B683">
        <v>3</v>
      </c>
      <c r="C683">
        <v>0.4</v>
      </c>
      <c r="D683">
        <v>4</v>
      </c>
      <c r="E683">
        <v>31.66</v>
      </c>
    </row>
    <row r="684" spans="1:5" x14ac:dyDescent="0.25">
      <c r="A684">
        <v>7</v>
      </c>
      <c r="B684">
        <v>4</v>
      </c>
      <c r="C684">
        <v>0.4</v>
      </c>
      <c r="D684">
        <v>4</v>
      </c>
      <c r="E684">
        <v>32.15</v>
      </c>
    </row>
    <row r="685" spans="1:5" x14ac:dyDescent="0.25">
      <c r="A685">
        <v>7</v>
      </c>
      <c r="B685">
        <v>5</v>
      </c>
      <c r="C685">
        <v>0.4</v>
      </c>
      <c r="D685">
        <v>4</v>
      </c>
      <c r="E685">
        <v>32.75</v>
      </c>
    </row>
    <row r="686" spans="1:5" x14ac:dyDescent="0.25">
      <c r="A686">
        <v>7</v>
      </c>
      <c r="B686">
        <v>2</v>
      </c>
      <c r="C686">
        <v>0.4</v>
      </c>
      <c r="D686">
        <v>4</v>
      </c>
      <c r="E686">
        <v>28.93</v>
      </c>
    </row>
    <row r="687" spans="1:5" x14ac:dyDescent="0.25">
      <c r="A687">
        <v>7</v>
      </c>
      <c r="B687">
        <v>3</v>
      </c>
      <c r="C687">
        <v>0.4</v>
      </c>
      <c r="D687">
        <v>4</v>
      </c>
      <c r="E687">
        <v>28.05</v>
      </c>
    </row>
    <row r="688" spans="1:5" x14ac:dyDescent="0.25">
      <c r="A688">
        <v>7</v>
      </c>
      <c r="B688">
        <v>4</v>
      </c>
      <c r="C688">
        <v>0.4</v>
      </c>
      <c r="D688">
        <v>4</v>
      </c>
      <c r="E688">
        <v>28.64</v>
      </c>
    </row>
    <row r="689" spans="1:5" x14ac:dyDescent="0.25">
      <c r="A689">
        <v>7</v>
      </c>
      <c r="B689">
        <v>5</v>
      </c>
      <c r="C689">
        <v>0.4</v>
      </c>
      <c r="D689">
        <v>4</v>
      </c>
      <c r="E689">
        <v>29.52</v>
      </c>
    </row>
    <row r="690" spans="1:5" x14ac:dyDescent="0.25">
      <c r="A690">
        <v>7</v>
      </c>
      <c r="B690">
        <v>2</v>
      </c>
      <c r="C690">
        <v>0.4</v>
      </c>
      <c r="D690">
        <v>4</v>
      </c>
      <c r="E690">
        <v>42.77</v>
      </c>
    </row>
    <row r="691" spans="1:5" x14ac:dyDescent="0.25">
      <c r="A691">
        <v>7</v>
      </c>
      <c r="B691">
        <v>3</v>
      </c>
      <c r="C691">
        <v>0.4</v>
      </c>
      <c r="D691">
        <v>4</v>
      </c>
      <c r="E691">
        <v>41.73</v>
      </c>
    </row>
    <row r="692" spans="1:5" x14ac:dyDescent="0.25">
      <c r="A692">
        <v>7</v>
      </c>
      <c r="B692">
        <v>4</v>
      </c>
      <c r="C692">
        <v>0.4</v>
      </c>
      <c r="D692">
        <v>4</v>
      </c>
      <c r="E692">
        <v>41.32</v>
      </c>
    </row>
    <row r="693" spans="1:5" x14ac:dyDescent="0.25">
      <c r="A693">
        <v>7</v>
      </c>
      <c r="B693">
        <v>5</v>
      </c>
      <c r="C693">
        <v>0.4</v>
      </c>
      <c r="D693">
        <v>4</v>
      </c>
      <c r="E693">
        <v>42.96</v>
      </c>
    </row>
    <row r="694" spans="1:5" x14ac:dyDescent="0.25">
      <c r="A694">
        <v>7</v>
      </c>
      <c r="B694">
        <v>2</v>
      </c>
      <c r="C694">
        <v>0.4</v>
      </c>
      <c r="D694">
        <v>4</v>
      </c>
      <c r="E694">
        <v>40.68</v>
      </c>
    </row>
    <row r="695" spans="1:5" x14ac:dyDescent="0.25">
      <c r="A695">
        <v>7</v>
      </c>
      <c r="B695">
        <v>3</v>
      </c>
      <c r="C695">
        <v>0.4</v>
      </c>
      <c r="D695">
        <v>4</v>
      </c>
      <c r="E695">
        <v>40.4</v>
      </c>
    </row>
    <row r="696" spans="1:5" x14ac:dyDescent="0.25">
      <c r="A696">
        <v>7</v>
      </c>
      <c r="B696">
        <v>4</v>
      </c>
      <c r="C696">
        <v>0.4</v>
      </c>
      <c r="D696">
        <v>4</v>
      </c>
      <c r="E696">
        <v>40.6</v>
      </c>
    </row>
    <row r="697" spans="1:5" x14ac:dyDescent="0.25">
      <c r="A697">
        <v>7</v>
      </c>
      <c r="B697">
        <v>5</v>
      </c>
      <c r="C697">
        <v>0.4</v>
      </c>
      <c r="D697">
        <v>4</v>
      </c>
      <c r="E697">
        <v>40.11</v>
      </c>
    </row>
    <row r="698" spans="1:5" x14ac:dyDescent="0.25">
      <c r="A698">
        <v>3.5</v>
      </c>
      <c r="B698">
        <v>2</v>
      </c>
      <c r="C698">
        <v>0.4</v>
      </c>
      <c r="D698">
        <v>4</v>
      </c>
      <c r="E698">
        <v>14.37</v>
      </c>
    </row>
    <row r="699" spans="1:5" x14ac:dyDescent="0.25">
      <c r="A699">
        <v>3.5</v>
      </c>
      <c r="B699">
        <v>3</v>
      </c>
      <c r="C699">
        <v>0.4</v>
      </c>
      <c r="D699">
        <v>4</v>
      </c>
      <c r="E699">
        <v>14.48</v>
      </c>
    </row>
    <row r="700" spans="1:5" x14ac:dyDescent="0.25">
      <c r="A700">
        <v>3.5</v>
      </c>
      <c r="B700">
        <v>4</v>
      </c>
      <c r="C700">
        <v>0.4</v>
      </c>
      <c r="D700">
        <v>4</v>
      </c>
      <c r="E700">
        <v>14.32</v>
      </c>
    </row>
    <row r="701" spans="1:5" x14ac:dyDescent="0.25">
      <c r="A701">
        <v>3.5</v>
      </c>
      <c r="B701">
        <v>5</v>
      </c>
      <c r="C701">
        <v>0.4</v>
      </c>
      <c r="D701">
        <v>4</v>
      </c>
      <c r="E701">
        <v>14.44</v>
      </c>
    </row>
    <row r="702" spans="1:5" x14ac:dyDescent="0.25">
      <c r="A702">
        <v>3.5</v>
      </c>
      <c r="B702">
        <v>2</v>
      </c>
      <c r="C702">
        <v>0.4</v>
      </c>
      <c r="D702">
        <v>4</v>
      </c>
      <c r="E702">
        <v>14.6</v>
      </c>
    </row>
    <row r="703" spans="1:5" x14ac:dyDescent="0.25">
      <c r="A703">
        <v>3.5</v>
      </c>
      <c r="B703">
        <v>3</v>
      </c>
      <c r="C703">
        <v>0.4</v>
      </c>
      <c r="D703">
        <v>4</v>
      </c>
      <c r="E703">
        <v>14.7</v>
      </c>
    </row>
    <row r="704" spans="1:5" x14ac:dyDescent="0.25">
      <c r="A704">
        <v>3.5</v>
      </c>
      <c r="B704">
        <v>4</v>
      </c>
      <c r="C704">
        <v>0.4</v>
      </c>
      <c r="D704">
        <v>4</v>
      </c>
      <c r="E704">
        <v>14.47</v>
      </c>
    </row>
    <row r="705" spans="1:5" x14ac:dyDescent="0.25">
      <c r="A705">
        <v>3.5</v>
      </c>
      <c r="B705">
        <v>5</v>
      </c>
      <c r="C705">
        <v>0.4</v>
      </c>
      <c r="D705">
        <v>4</v>
      </c>
      <c r="E705">
        <v>14.66</v>
      </c>
    </row>
    <row r="706" spans="1:5" x14ac:dyDescent="0.25">
      <c r="A706">
        <v>3.5</v>
      </c>
      <c r="B706">
        <v>2</v>
      </c>
      <c r="C706">
        <v>0.4</v>
      </c>
      <c r="D706">
        <v>4</v>
      </c>
      <c r="E706">
        <v>14.54</v>
      </c>
    </row>
    <row r="707" spans="1:5" x14ac:dyDescent="0.25">
      <c r="A707">
        <v>3.5</v>
      </c>
      <c r="B707">
        <v>3</v>
      </c>
      <c r="C707">
        <v>0.4</v>
      </c>
      <c r="D707">
        <v>4</v>
      </c>
      <c r="E707">
        <v>14.62</v>
      </c>
    </row>
    <row r="708" spans="1:5" x14ac:dyDescent="0.25">
      <c r="A708">
        <v>3.5</v>
      </c>
      <c r="B708">
        <v>4</v>
      </c>
      <c r="C708">
        <v>0.4</v>
      </c>
      <c r="D708">
        <v>4</v>
      </c>
      <c r="E708">
        <v>14.53</v>
      </c>
    </row>
    <row r="709" spans="1:5" x14ac:dyDescent="0.25">
      <c r="A709">
        <v>3.5</v>
      </c>
      <c r="B709">
        <v>5</v>
      </c>
      <c r="C709">
        <v>0.4</v>
      </c>
      <c r="D709">
        <v>4</v>
      </c>
      <c r="E709">
        <v>14.71</v>
      </c>
    </row>
    <row r="710" spans="1:5" x14ac:dyDescent="0.25">
      <c r="A710">
        <v>3.5</v>
      </c>
      <c r="B710">
        <v>2</v>
      </c>
      <c r="C710">
        <v>0.4</v>
      </c>
      <c r="D710">
        <v>4</v>
      </c>
      <c r="E710">
        <v>15.34</v>
      </c>
    </row>
    <row r="711" spans="1:5" x14ac:dyDescent="0.25">
      <c r="A711">
        <v>3.5</v>
      </c>
      <c r="B711">
        <v>3</v>
      </c>
      <c r="C711">
        <v>0.4</v>
      </c>
      <c r="D711">
        <v>4</v>
      </c>
      <c r="E711">
        <v>15.29</v>
      </c>
    </row>
    <row r="712" spans="1:5" x14ac:dyDescent="0.25">
      <c r="A712">
        <v>3.5</v>
      </c>
      <c r="B712">
        <v>4</v>
      </c>
      <c r="C712">
        <v>0.4</v>
      </c>
      <c r="D712">
        <v>4</v>
      </c>
      <c r="E712">
        <v>15.09</v>
      </c>
    </row>
    <row r="713" spans="1:5" x14ac:dyDescent="0.25">
      <c r="A713">
        <v>3.5</v>
      </c>
      <c r="B713">
        <v>5</v>
      </c>
      <c r="C713">
        <v>0.4</v>
      </c>
      <c r="D713">
        <v>4</v>
      </c>
      <c r="E713">
        <v>15.3</v>
      </c>
    </row>
    <row r="714" spans="1:5" x14ac:dyDescent="0.25">
      <c r="A714">
        <v>3.5</v>
      </c>
      <c r="B714">
        <v>2</v>
      </c>
      <c r="C714">
        <v>0.4</v>
      </c>
      <c r="D714">
        <v>4</v>
      </c>
      <c r="E714">
        <v>19.059999999999999</v>
      </c>
    </row>
    <row r="715" spans="1:5" x14ac:dyDescent="0.25">
      <c r="A715">
        <v>3.5</v>
      </c>
      <c r="B715">
        <v>3</v>
      </c>
      <c r="C715">
        <v>0.4</v>
      </c>
      <c r="D715">
        <v>4</v>
      </c>
      <c r="E715">
        <v>19.13</v>
      </c>
    </row>
    <row r="716" spans="1:5" x14ac:dyDescent="0.25">
      <c r="A716">
        <v>3.5</v>
      </c>
      <c r="B716">
        <v>4</v>
      </c>
      <c r="C716">
        <v>0.4</v>
      </c>
      <c r="D716">
        <v>4</v>
      </c>
      <c r="E716">
        <v>19</v>
      </c>
    </row>
    <row r="717" spans="1:5" x14ac:dyDescent="0.25">
      <c r="A717">
        <v>3.5</v>
      </c>
      <c r="B717">
        <v>5</v>
      </c>
      <c r="C717">
        <v>0.4</v>
      </c>
      <c r="D717">
        <v>4</v>
      </c>
      <c r="E717">
        <v>18.84</v>
      </c>
    </row>
    <row r="718" spans="1:5" x14ac:dyDescent="0.25">
      <c r="A718">
        <v>3.5</v>
      </c>
      <c r="B718">
        <v>2</v>
      </c>
      <c r="C718">
        <v>0.4</v>
      </c>
      <c r="D718">
        <v>4</v>
      </c>
      <c r="E718">
        <v>16.440000000000001</v>
      </c>
    </row>
    <row r="719" spans="1:5" x14ac:dyDescent="0.25">
      <c r="A719">
        <v>3.5</v>
      </c>
      <c r="B719">
        <v>3</v>
      </c>
      <c r="C719">
        <v>0.4</v>
      </c>
      <c r="D719">
        <v>4</v>
      </c>
      <c r="E719">
        <v>16.899999999999999</v>
      </c>
    </row>
    <row r="720" spans="1:5" x14ac:dyDescent="0.25">
      <c r="A720">
        <v>3.5</v>
      </c>
      <c r="B720">
        <v>4</v>
      </c>
      <c r="C720">
        <v>0.4</v>
      </c>
      <c r="D720">
        <v>4</v>
      </c>
      <c r="E720">
        <v>16.940000000000001</v>
      </c>
    </row>
    <row r="721" spans="1:5" x14ac:dyDescent="0.25">
      <c r="A721">
        <v>3.5</v>
      </c>
      <c r="B721">
        <v>5</v>
      </c>
      <c r="C721">
        <v>0.4</v>
      </c>
      <c r="D721">
        <v>4</v>
      </c>
      <c r="E721">
        <v>16.77</v>
      </c>
    </row>
    <row r="722" spans="1:5" x14ac:dyDescent="0.25">
      <c r="A722">
        <v>7</v>
      </c>
      <c r="B722">
        <v>2</v>
      </c>
      <c r="C722">
        <v>0.4</v>
      </c>
      <c r="D722">
        <v>5</v>
      </c>
      <c r="E722">
        <v>32.840000000000003</v>
      </c>
    </row>
    <row r="723" spans="1:5" x14ac:dyDescent="0.25">
      <c r="A723">
        <v>7</v>
      </c>
      <c r="B723">
        <v>3</v>
      </c>
      <c r="C723">
        <v>0.4</v>
      </c>
      <c r="D723">
        <v>5</v>
      </c>
      <c r="E723">
        <v>32.72</v>
      </c>
    </row>
    <row r="724" spans="1:5" x14ac:dyDescent="0.25">
      <c r="A724">
        <v>7</v>
      </c>
      <c r="B724">
        <v>4</v>
      </c>
      <c r="C724">
        <v>0.4</v>
      </c>
      <c r="D724">
        <v>5</v>
      </c>
      <c r="E724">
        <v>32.21</v>
      </c>
    </row>
    <row r="725" spans="1:5" x14ac:dyDescent="0.25">
      <c r="A725">
        <v>7</v>
      </c>
      <c r="B725">
        <v>5</v>
      </c>
      <c r="C725">
        <v>0.4</v>
      </c>
      <c r="D725">
        <v>5</v>
      </c>
      <c r="E725">
        <v>32.729999999999997</v>
      </c>
    </row>
    <row r="726" spans="1:5" x14ac:dyDescent="0.25">
      <c r="A726">
        <v>7</v>
      </c>
      <c r="B726">
        <v>2</v>
      </c>
      <c r="C726">
        <v>0.4</v>
      </c>
      <c r="D726">
        <v>5</v>
      </c>
      <c r="E726">
        <v>35.67</v>
      </c>
    </row>
    <row r="727" spans="1:5" x14ac:dyDescent="0.25">
      <c r="A727">
        <v>7</v>
      </c>
      <c r="B727">
        <v>3</v>
      </c>
      <c r="C727">
        <v>0.4</v>
      </c>
      <c r="D727">
        <v>5</v>
      </c>
      <c r="E727">
        <v>35.01</v>
      </c>
    </row>
    <row r="728" spans="1:5" x14ac:dyDescent="0.25">
      <c r="A728">
        <v>7</v>
      </c>
      <c r="B728">
        <v>4</v>
      </c>
      <c r="C728">
        <v>0.4</v>
      </c>
      <c r="D728">
        <v>5</v>
      </c>
      <c r="E728">
        <v>34.72</v>
      </c>
    </row>
    <row r="729" spans="1:5" x14ac:dyDescent="0.25">
      <c r="A729">
        <v>7</v>
      </c>
      <c r="B729">
        <v>5</v>
      </c>
      <c r="C729">
        <v>0.4</v>
      </c>
      <c r="D729">
        <v>5</v>
      </c>
      <c r="E729">
        <v>35.24</v>
      </c>
    </row>
    <row r="730" spans="1:5" x14ac:dyDescent="0.25">
      <c r="A730">
        <v>7</v>
      </c>
      <c r="B730">
        <v>2</v>
      </c>
      <c r="C730">
        <v>0.4</v>
      </c>
      <c r="D730">
        <v>5</v>
      </c>
      <c r="E730">
        <v>32.31</v>
      </c>
    </row>
    <row r="731" spans="1:5" x14ac:dyDescent="0.25">
      <c r="A731">
        <v>7</v>
      </c>
      <c r="B731">
        <v>3</v>
      </c>
      <c r="C731">
        <v>0.4</v>
      </c>
      <c r="D731">
        <v>5</v>
      </c>
      <c r="E731">
        <v>31.81</v>
      </c>
    </row>
    <row r="732" spans="1:5" x14ac:dyDescent="0.25">
      <c r="A732">
        <v>7</v>
      </c>
      <c r="B732">
        <v>4</v>
      </c>
      <c r="C732">
        <v>0.4</v>
      </c>
      <c r="D732">
        <v>5</v>
      </c>
      <c r="E732">
        <v>31.12</v>
      </c>
    </row>
    <row r="733" spans="1:5" x14ac:dyDescent="0.25">
      <c r="A733">
        <v>7</v>
      </c>
      <c r="B733">
        <v>5</v>
      </c>
      <c r="C733">
        <v>0.4</v>
      </c>
      <c r="D733">
        <v>5</v>
      </c>
      <c r="E733">
        <v>32.06</v>
      </c>
    </row>
    <row r="734" spans="1:5" x14ac:dyDescent="0.25">
      <c r="A734">
        <v>7</v>
      </c>
      <c r="B734">
        <v>2</v>
      </c>
      <c r="C734">
        <v>0.4</v>
      </c>
      <c r="D734">
        <v>5</v>
      </c>
      <c r="E734">
        <v>30</v>
      </c>
    </row>
    <row r="735" spans="1:5" x14ac:dyDescent="0.25">
      <c r="A735">
        <v>7</v>
      </c>
      <c r="B735">
        <v>3</v>
      </c>
      <c r="C735">
        <v>0.4</v>
      </c>
      <c r="D735">
        <v>5</v>
      </c>
      <c r="E735">
        <v>29.5</v>
      </c>
    </row>
    <row r="736" spans="1:5" x14ac:dyDescent="0.25">
      <c r="A736">
        <v>7</v>
      </c>
      <c r="B736">
        <v>4</v>
      </c>
      <c r="C736">
        <v>0.4</v>
      </c>
      <c r="D736">
        <v>5</v>
      </c>
      <c r="E736">
        <v>29.06</v>
      </c>
    </row>
    <row r="737" spans="1:5" x14ac:dyDescent="0.25">
      <c r="A737">
        <v>7</v>
      </c>
      <c r="B737">
        <v>5</v>
      </c>
      <c r="C737">
        <v>0.4</v>
      </c>
      <c r="D737">
        <v>5</v>
      </c>
      <c r="E737">
        <v>29.92</v>
      </c>
    </row>
    <row r="738" spans="1:5" x14ac:dyDescent="0.25">
      <c r="A738">
        <v>7</v>
      </c>
      <c r="B738">
        <v>2</v>
      </c>
      <c r="C738">
        <v>0.4</v>
      </c>
      <c r="D738">
        <v>5</v>
      </c>
      <c r="E738">
        <v>42.11</v>
      </c>
    </row>
    <row r="739" spans="1:5" x14ac:dyDescent="0.25">
      <c r="A739">
        <v>7</v>
      </c>
      <c r="B739">
        <v>3</v>
      </c>
      <c r="C739">
        <v>0.4</v>
      </c>
      <c r="D739">
        <v>5</v>
      </c>
      <c r="E739">
        <v>41.96</v>
      </c>
    </row>
    <row r="740" spans="1:5" x14ac:dyDescent="0.25">
      <c r="A740">
        <v>7</v>
      </c>
      <c r="B740">
        <v>4</v>
      </c>
      <c r="C740">
        <v>0.4</v>
      </c>
      <c r="D740">
        <v>5</v>
      </c>
      <c r="E740">
        <v>41.09</v>
      </c>
    </row>
    <row r="741" spans="1:5" x14ac:dyDescent="0.25">
      <c r="A741">
        <v>7</v>
      </c>
      <c r="B741">
        <v>5</v>
      </c>
      <c r="C741">
        <v>0.4</v>
      </c>
      <c r="D741">
        <v>5</v>
      </c>
      <c r="E741">
        <v>40.79</v>
      </c>
    </row>
    <row r="742" spans="1:5" x14ac:dyDescent="0.25">
      <c r="A742">
        <v>7</v>
      </c>
      <c r="B742">
        <v>2</v>
      </c>
      <c r="C742">
        <v>0.4</v>
      </c>
      <c r="D742">
        <v>5</v>
      </c>
      <c r="E742">
        <v>38.82</v>
      </c>
    </row>
    <row r="743" spans="1:5" x14ac:dyDescent="0.25">
      <c r="A743">
        <v>7</v>
      </c>
      <c r="B743">
        <v>3</v>
      </c>
      <c r="C743">
        <v>0.4</v>
      </c>
      <c r="D743">
        <v>5</v>
      </c>
      <c r="E743">
        <v>39.72</v>
      </c>
    </row>
    <row r="744" spans="1:5" x14ac:dyDescent="0.25">
      <c r="A744">
        <v>7</v>
      </c>
      <c r="B744">
        <v>4</v>
      </c>
      <c r="C744">
        <v>0.4</v>
      </c>
      <c r="D744">
        <v>5</v>
      </c>
      <c r="E744">
        <v>39.31</v>
      </c>
    </row>
    <row r="745" spans="1:5" x14ac:dyDescent="0.25">
      <c r="A745">
        <v>7</v>
      </c>
      <c r="B745">
        <v>5</v>
      </c>
      <c r="C745">
        <v>0.4</v>
      </c>
      <c r="D745">
        <v>5</v>
      </c>
      <c r="E745">
        <v>39.86</v>
      </c>
    </row>
    <row r="746" spans="1:5" x14ac:dyDescent="0.25">
      <c r="A746">
        <v>3.5</v>
      </c>
      <c r="B746">
        <v>2</v>
      </c>
      <c r="C746">
        <v>0.4</v>
      </c>
      <c r="D746">
        <v>5</v>
      </c>
      <c r="E746">
        <v>14.41</v>
      </c>
    </row>
    <row r="747" spans="1:5" x14ac:dyDescent="0.25">
      <c r="A747">
        <v>3.5</v>
      </c>
      <c r="B747">
        <v>3</v>
      </c>
      <c r="C747">
        <v>0.4</v>
      </c>
      <c r="D747">
        <v>5</v>
      </c>
      <c r="E747">
        <v>14.19</v>
      </c>
    </row>
    <row r="748" spans="1:5" x14ac:dyDescent="0.25">
      <c r="A748">
        <v>3.5</v>
      </c>
      <c r="B748">
        <v>4</v>
      </c>
      <c r="C748">
        <v>0.4</v>
      </c>
      <c r="D748">
        <v>5</v>
      </c>
      <c r="E748">
        <v>14.17</v>
      </c>
    </row>
    <row r="749" spans="1:5" x14ac:dyDescent="0.25">
      <c r="A749">
        <v>3.5</v>
      </c>
      <c r="B749">
        <v>5</v>
      </c>
      <c r="C749">
        <v>0.4</v>
      </c>
      <c r="D749">
        <v>5</v>
      </c>
      <c r="E749">
        <v>14.39</v>
      </c>
    </row>
    <row r="750" spans="1:5" x14ac:dyDescent="0.25">
      <c r="A750">
        <v>3.5</v>
      </c>
      <c r="B750">
        <v>2</v>
      </c>
      <c r="C750">
        <v>0.4</v>
      </c>
      <c r="D750">
        <v>5</v>
      </c>
      <c r="E750">
        <v>12.43</v>
      </c>
    </row>
    <row r="751" spans="1:5" x14ac:dyDescent="0.25">
      <c r="A751">
        <v>3.5</v>
      </c>
      <c r="B751">
        <v>3</v>
      </c>
      <c r="C751">
        <v>0.4</v>
      </c>
      <c r="D751">
        <v>5</v>
      </c>
      <c r="E751">
        <v>12.63</v>
      </c>
    </row>
    <row r="752" spans="1:5" x14ac:dyDescent="0.25">
      <c r="A752">
        <v>3.5</v>
      </c>
      <c r="B752">
        <v>4</v>
      </c>
      <c r="C752">
        <v>0.4</v>
      </c>
      <c r="D752">
        <v>5</v>
      </c>
      <c r="E752">
        <v>12.76</v>
      </c>
    </row>
    <row r="753" spans="1:5" x14ac:dyDescent="0.25">
      <c r="A753">
        <v>3.5</v>
      </c>
      <c r="B753">
        <v>5</v>
      </c>
      <c r="C753">
        <v>0.4</v>
      </c>
      <c r="D753">
        <v>5</v>
      </c>
      <c r="E753">
        <v>12.42</v>
      </c>
    </row>
    <row r="754" spans="1:5" x14ac:dyDescent="0.25">
      <c r="A754">
        <v>3.5</v>
      </c>
      <c r="B754">
        <v>2</v>
      </c>
      <c r="C754">
        <v>0.4</v>
      </c>
      <c r="D754">
        <v>5</v>
      </c>
      <c r="E754">
        <v>14.12</v>
      </c>
    </row>
    <row r="755" spans="1:5" x14ac:dyDescent="0.25">
      <c r="A755">
        <v>3.5</v>
      </c>
      <c r="B755">
        <v>3</v>
      </c>
      <c r="C755">
        <v>0.4</v>
      </c>
      <c r="D755">
        <v>5</v>
      </c>
      <c r="E755">
        <v>14.28</v>
      </c>
    </row>
    <row r="756" spans="1:5" x14ac:dyDescent="0.25">
      <c r="A756">
        <v>3.5</v>
      </c>
      <c r="B756">
        <v>4</v>
      </c>
      <c r="C756">
        <v>0.4</v>
      </c>
      <c r="D756">
        <v>5</v>
      </c>
      <c r="E756">
        <v>14.37</v>
      </c>
    </row>
    <row r="757" spans="1:5" x14ac:dyDescent="0.25">
      <c r="A757">
        <v>3.5</v>
      </c>
      <c r="B757">
        <v>5</v>
      </c>
      <c r="C757">
        <v>0.4</v>
      </c>
      <c r="D757">
        <v>5</v>
      </c>
      <c r="E757">
        <v>14.21</v>
      </c>
    </row>
    <row r="758" spans="1:5" x14ac:dyDescent="0.25">
      <c r="A758">
        <v>3.5</v>
      </c>
      <c r="B758">
        <v>2</v>
      </c>
      <c r="C758">
        <v>0.4</v>
      </c>
      <c r="D758">
        <v>5</v>
      </c>
      <c r="E758">
        <v>14.96</v>
      </c>
    </row>
    <row r="759" spans="1:5" x14ac:dyDescent="0.25">
      <c r="A759">
        <v>3.5</v>
      </c>
      <c r="B759">
        <v>3</v>
      </c>
      <c r="C759">
        <v>0.4</v>
      </c>
      <c r="D759">
        <v>5</v>
      </c>
      <c r="E759">
        <v>14.92</v>
      </c>
    </row>
    <row r="760" spans="1:5" x14ac:dyDescent="0.25">
      <c r="A760">
        <v>3.5</v>
      </c>
      <c r="B760">
        <v>4</v>
      </c>
      <c r="C760">
        <v>0.4</v>
      </c>
      <c r="D760">
        <v>5</v>
      </c>
      <c r="E760">
        <v>14.92</v>
      </c>
    </row>
    <row r="761" spans="1:5" x14ac:dyDescent="0.25">
      <c r="A761">
        <v>3.5</v>
      </c>
      <c r="B761">
        <v>5</v>
      </c>
      <c r="C761">
        <v>0.4</v>
      </c>
      <c r="D761">
        <v>5</v>
      </c>
      <c r="E761">
        <v>15.16</v>
      </c>
    </row>
    <row r="762" spans="1:5" x14ac:dyDescent="0.25">
      <c r="A762">
        <v>3.5</v>
      </c>
      <c r="B762">
        <v>2</v>
      </c>
      <c r="C762">
        <v>0.4</v>
      </c>
      <c r="D762">
        <v>5</v>
      </c>
      <c r="E762">
        <v>17.690000000000001</v>
      </c>
    </row>
    <row r="763" spans="1:5" x14ac:dyDescent="0.25">
      <c r="A763">
        <v>3.5</v>
      </c>
      <c r="B763">
        <v>3</v>
      </c>
      <c r="C763">
        <v>0.4</v>
      </c>
      <c r="D763">
        <v>5</v>
      </c>
      <c r="E763">
        <v>18.190000000000001</v>
      </c>
    </row>
    <row r="764" spans="1:5" x14ac:dyDescent="0.25">
      <c r="A764">
        <v>3.5</v>
      </c>
      <c r="B764">
        <v>4</v>
      </c>
      <c r="C764">
        <v>0.4</v>
      </c>
      <c r="D764">
        <v>5</v>
      </c>
      <c r="E764">
        <v>18.16</v>
      </c>
    </row>
    <row r="765" spans="1:5" x14ac:dyDescent="0.25">
      <c r="A765">
        <v>3.5</v>
      </c>
      <c r="B765">
        <v>5</v>
      </c>
      <c r="C765">
        <v>0.4</v>
      </c>
      <c r="D765">
        <v>5</v>
      </c>
      <c r="E765">
        <v>17.88</v>
      </c>
    </row>
    <row r="766" spans="1:5" x14ac:dyDescent="0.25">
      <c r="A766">
        <v>3.5</v>
      </c>
      <c r="B766">
        <v>2</v>
      </c>
      <c r="C766">
        <v>0.4</v>
      </c>
      <c r="D766">
        <v>5</v>
      </c>
      <c r="E766">
        <v>16.54</v>
      </c>
    </row>
    <row r="767" spans="1:5" x14ac:dyDescent="0.25">
      <c r="A767">
        <v>3.5</v>
      </c>
      <c r="B767">
        <v>3</v>
      </c>
      <c r="C767">
        <v>0.4</v>
      </c>
      <c r="D767">
        <v>5</v>
      </c>
      <c r="E767">
        <v>16.440000000000001</v>
      </c>
    </row>
    <row r="768" spans="1:5" x14ac:dyDescent="0.25">
      <c r="A768">
        <v>3.5</v>
      </c>
      <c r="B768">
        <v>4</v>
      </c>
      <c r="C768">
        <v>0.4</v>
      </c>
      <c r="D768">
        <v>5</v>
      </c>
      <c r="E768">
        <v>16.48</v>
      </c>
    </row>
    <row r="769" spans="1:5" x14ac:dyDescent="0.25">
      <c r="A769">
        <v>3.5</v>
      </c>
      <c r="B769">
        <v>5</v>
      </c>
      <c r="C769">
        <v>0.4</v>
      </c>
      <c r="D769">
        <v>5</v>
      </c>
      <c r="E769">
        <v>16.64</v>
      </c>
    </row>
  </sheetData>
  <mergeCells count="46">
    <mergeCell ref="L64:L66"/>
    <mergeCell ref="M64:M66"/>
    <mergeCell ref="H68:H71"/>
    <mergeCell ref="I68:I71"/>
    <mergeCell ref="L68:L71"/>
    <mergeCell ref="M68:M71"/>
    <mergeCell ref="H64:H66"/>
    <mergeCell ref="I64:I66"/>
    <mergeCell ref="L56:L58"/>
    <mergeCell ref="M56:M58"/>
    <mergeCell ref="H60:H62"/>
    <mergeCell ref="I60:I62"/>
    <mergeCell ref="L60:L62"/>
    <mergeCell ref="M60:M62"/>
    <mergeCell ref="H56:H58"/>
    <mergeCell ref="I56:I58"/>
    <mergeCell ref="H49:H50"/>
    <mergeCell ref="I49:I50"/>
    <mergeCell ref="L49:L50"/>
    <mergeCell ref="M49:M50"/>
    <mergeCell ref="H52:H54"/>
    <mergeCell ref="I52:I54"/>
    <mergeCell ref="L52:L54"/>
    <mergeCell ref="M52:M54"/>
    <mergeCell ref="H43:H44"/>
    <mergeCell ref="I43:I44"/>
    <mergeCell ref="L43:L44"/>
    <mergeCell ref="M43:M44"/>
    <mergeCell ref="H46:H47"/>
    <mergeCell ref="I46:I47"/>
    <mergeCell ref="L46:L47"/>
    <mergeCell ref="M46:M47"/>
    <mergeCell ref="H37:H38"/>
    <mergeCell ref="I37:I38"/>
    <mergeCell ref="L37:L38"/>
    <mergeCell ref="M37:M38"/>
    <mergeCell ref="H40:H41"/>
    <mergeCell ref="I40:I41"/>
    <mergeCell ref="L40:L41"/>
    <mergeCell ref="M40:M41"/>
    <mergeCell ref="J25:K25"/>
    <mergeCell ref="L25:M25"/>
    <mergeCell ref="H34:H35"/>
    <mergeCell ref="I34:I35"/>
    <mergeCell ref="L34:L35"/>
    <mergeCell ref="M34:M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76C-A255-4B3A-93C0-EEE997DCCF00}">
  <dimension ref="A1:S769"/>
  <sheetViews>
    <sheetView workbookViewId="0">
      <selection activeCell="L8" sqref="L8"/>
    </sheetView>
  </sheetViews>
  <sheetFormatPr defaultRowHeight="15" x14ac:dyDescent="0.25"/>
  <cols>
    <col min="11" max="11" width="13.7109375" customWidth="1"/>
    <col min="12" max="12" width="15" customWidth="1"/>
    <col min="13" max="13" width="18.7109375" customWidth="1"/>
    <col min="15" max="15" width="16.42578125" customWidth="1"/>
    <col min="16" max="16" width="14.28515625" customWidth="1"/>
  </cols>
  <sheetData>
    <row r="1" spans="1:13" x14ac:dyDescent="0.25">
      <c r="A1" t="s">
        <v>17</v>
      </c>
      <c r="B1" s="3" t="s">
        <v>13</v>
      </c>
      <c r="C1" s="3" t="s">
        <v>15</v>
      </c>
      <c r="G1" s="3" t="s">
        <v>13</v>
      </c>
      <c r="H1" s="3" t="s">
        <v>15</v>
      </c>
    </row>
    <row r="2" spans="1:13" x14ac:dyDescent="0.25">
      <c r="A2">
        <v>15.55</v>
      </c>
      <c r="B2" s="3">
        <v>7</v>
      </c>
      <c r="C2" s="3">
        <v>0</v>
      </c>
      <c r="F2">
        <v>1</v>
      </c>
      <c r="G2" s="3">
        <v>7</v>
      </c>
      <c r="H2" s="3">
        <v>0</v>
      </c>
    </row>
    <row r="3" spans="1:13" x14ac:dyDescent="0.25">
      <c r="A3">
        <v>15.55</v>
      </c>
      <c r="B3" s="3">
        <v>7</v>
      </c>
      <c r="C3" s="3">
        <v>0</v>
      </c>
      <c r="F3">
        <v>1</v>
      </c>
      <c r="G3" s="3">
        <v>7</v>
      </c>
      <c r="H3" s="3">
        <v>0</v>
      </c>
      <c r="J3" s="11" t="s">
        <v>45</v>
      </c>
      <c r="K3" s="11">
        <f t="array" ref="K3:K6">MMULT(MINVERSE(MMULT(TRANSPOSE(F2:H769),F2:H769)),MMULT(TRANSPOSE(F2:H769),A2:A769))</f>
        <v>-9.3889868500364173</v>
      </c>
      <c r="L3" t="s">
        <v>159</v>
      </c>
    </row>
    <row r="4" spans="1:13" x14ac:dyDescent="0.25">
      <c r="A4">
        <v>15.55</v>
      </c>
      <c r="B4" s="3">
        <v>7</v>
      </c>
      <c r="C4" s="3">
        <v>0</v>
      </c>
      <c r="F4">
        <v>1</v>
      </c>
      <c r="G4" s="3">
        <v>7</v>
      </c>
      <c r="H4" s="3">
        <v>0</v>
      </c>
      <c r="K4" s="11">
        <v>5.1249627976191841</v>
      </c>
      <c r="L4" t="s">
        <v>52</v>
      </c>
    </row>
    <row r="5" spans="1:13" x14ac:dyDescent="0.25">
      <c r="A5">
        <v>15.55</v>
      </c>
      <c r="B5" s="3">
        <v>7</v>
      </c>
      <c r="C5" s="3">
        <v>0</v>
      </c>
      <c r="F5">
        <v>1</v>
      </c>
      <c r="G5" s="3">
        <v>7</v>
      </c>
      <c r="H5" s="3">
        <v>0</v>
      </c>
      <c r="K5" s="11">
        <v>20.43789944904114</v>
      </c>
      <c r="L5" t="s">
        <v>158</v>
      </c>
    </row>
    <row r="6" spans="1:13" x14ac:dyDescent="0.25">
      <c r="A6">
        <v>20.84</v>
      </c>
      <c r="B6" s="3">
        <v>7</v>
      </c>
      <c r="C6" s="3">
        <v>0</v>
      </c>
      <c r="F6">
        <v>1</v>
      </c>
      <c r="G6" s="3">
        <v>7</v>
      </c>
      <c r="H6" s="3">
        <v>0</v>
      </c>
      <c r="K6" t="e">
        <v>#N/A</v>
      </c>
    </row>
    <row r="7" spans="1:13" x14ac:dyDescent="0.25">
      <c r="A7">
        <v>21.46</v>
      </c>
      <c r="B7" s="3">
        <v>7</v>
      </c>
      <c r="C7" s="3">
        <v>0</v>
      </c>
      <c r="F7">
        <v>1</v>
      </c>
      <c r="G7" s="3">
        <v>7</v>
      </c>
      <c r="H7" s="3">
        <v>0</v>
      </c>
    </row>
    <row r="8" spans="1:13" x14ac:dyDescent="0.25">
      <c r="A8">
        <v>20.71</v>
      </c>
      <c r="B8" s="3">
        <v>7</v>
      </c>
      <c r="C8" s="3">
        <v>0</v>
      </c>
      <c r="F8">
        <v>1</v>
      </c>
      <c r="G8" s="3">
        <v>7</v>
      </c>
      <c r="H8" s="3">
        <v>0</v>
      </c>
    </row>
    <row r="9" spans="1:13" x14ac:dyDescent="0.25">
      <c r="A9">
        <v>19.68</v>
      </c>
      <c r="B9" s="3">
        <v>7</v>
      </c>
      <c r="C9" s="3">
        <v>0</v>
      </c>
      <c r="F9">
        <v>1</v>
      </c>
      <c r="G9" s="3">
        <v>7</v>
      </c>
      <c r="H9" s="3">
        <v>0</v>
      </c>
    </row>
    <row r="10" spans="1:13" x14ac:dyDescent="0.25">
      <c r="A10">
        <v>19.5</v>
      </c>
      <c r="B10" s="3">
        <v>7</v>
      </c>
      <c r="C10" s="3">
        <v>0</v>
      </c>
      <c r="F10">
        <v>1</v>
      </c>
      <c r="G10" s="3">
        <v>7</v>
      </c>
      <c r="H10" s="3">
        <v>0</v>
      </c>
    </row>
    <row r="11" spans="1:13" x14ac:dyDescent="0.25">
      <c r="A11">
        <v>19.95</v>
      </c>
      <c r="B11" s="3">
        <v>7</v>
      </c>
      <c r="C11" s="3">
        <v>0</v>
      </c>
      <c r="F11">
        <v>1</v>
      </c>
      <c r="G11" s="3">
        <v>7</v>
      </c>
      <c r="H11" s="3">
        <v>0</v>
      </c>
    </row>
    <row r="12" spans="1:13" x14ac:dyDescent="0.25">
      <c r="A12">
        <v>19.34</v>
      </c>
      <c r="B12" s="3">
        <v>7</v>
      </c>
      <c r="C12" s="3">
        <v>0</v>
      </c>
      <c r="F12">
        <v>1</v>
      </c>
      <c r="G12" s="3">
        <v>7</v>
      </c>
      <c r="H12" s="3">
        <v>0</v>
      </c>
      <c r="K12" t="s">
        <v>18</v>
      </c>
    </row>
    <row r="13" spans="1:13" ht="15.75" thickBot="1" x14ac:dyDescent="0.3">
      <c r="A13">
        <v>18.309999999999999</v>
      </c>
      <c r="B13" s="3">
        <v>7</v>
      </c>
      <c r="C13" s="3">
        <v>0</v>
      </c>
      <c r="F13">
        <v>1</v>
      </c>
      <c r="G13" s="3">
        <v>7</v>
      </c>
      <c r="H13" s="3">
        <v>0</v>
      </c>
    </row>
    <row r="14" spans="1:13" x14ac:dyDescent="0.25">
      <c r="A14">
        <v>17.05</v>
      </c>
      <c r="B14" s="3">
        <v>7</v>
      </c>
      <c r="C14" s="3">
        <v>0</v>
      </c>
      <c r="F14">
        <v>1</v>
      </c>
      <c r="G14" s="3">
        <v>7</v>
      </c>
      <c r="H14" s="3">
        <v>0</v>
      </c>
      <c r="K14" s="7" t="s">
        <v>19</v>
      </c>
      <c r="L14" s="7"/>
    </row>
    <row r="15" spans="1:13" x14ac:dyDescent="0.25">
      <c r="A15">
        <v>17.41</v>
      </c>
      <c r="B15" s="3">
        <v>7</v>
      </c>
      <c r="C15" s="3">
        <v>0</v>
      </c>
      <c r="F15">
        <v>1</v>
      </c>
      <c r="G15" s="3">
        <v>7</v>
      </c>
      <c r="H15" s="3">
        <v>0</v>
      </c>
      <c r="K15" s="8" t="s">
        <v>20</v>
      </c>
      <c r="L15" s="8">
        <v>0.92946279502008344</v>
      </c>
    </row>
    <row r="16" spans="1:13" x14ac:dyDescent="0.25">
      <c r="A16">
        <v>16.95</v>
      </c>
      <c r="B16" s="3">
        <v>7</v>
      </c>
      <c r="C16" s="3">
        <v>0</v>
      </c>
      <c r="F16">
        <v>1</v>
      </c>
      <c r="G16" s="3">
        <v>7</v>
      </c>
      <c r="H16" s="3">
        <v>0</v>
      </c>
      <c r="K16" s="8" t="s">
        <v>21</v>
      </c>
      <c r="L16" s="8">
        <v>0.86390108732654569</v>
      </c>
      <c r="M16" t="s">
        <v>51</v>
      </c>
    </row>
    <row r="17" spans="1:19" x14ac:dyDescent="0.25">
      <c r="A17">
        <v>15.98</v>
      </c>
      <c r="B17" s="3">
        <v>7</v>
      </c>
      <c r="C17" s="3">
        <v>0</v>
      </c>
      <c r="F17">
        <v>1</v>
      </c>
      <c r="G17" s="3">
        <v>7</v>
      </c>
      <c r="H17" s="3">
        <v>0</v>
      </c>
      <c r="K17" s="8" t="s">
        <v>22</v>
      </c>
      <c r="L17" s="8">
        <v>0.86354527317576535</v>
      </c>
      <c r="S17" t="s">
        <v>157</v>
      </c>
    </row>
    <row r="18" spans="1:19" x14ac:dyDescent="0.25">
      <c r="A18">
        <v>28.52</v>
      </c>
      <c r="B18" s="3">
        <v>7</v>
      </c>
      <c r="C18" s="3">
        <v>0</v>
      </c>
      <c r="F18">
        <v>1</v>
      </c>
      <c r="G18" s="3">
        <v>7</v>
      </c>
      <c r="H18" s="3">
        <v>0</v>
      </c>
      <c r="K18" s="8" t="s">
        <v>23</v>
      </c>
      <c r="L18" s="8">
        <v>3.7272959981615426</v>
      </c>
      <c r="S18" s="6">
        <f>L18/AVERAGE(A2:A769)</f>
        <v>0.16708936626451709</v>
      </c>
    </row>
    <row r="19" spans="1:19" ht="15.75" thickBot="1" x14ac:dyDescent="0.3">
      <c r="A19">
        <v>29.9</v>
      </c>
      <c r="B19" s="3">
        <v>7</v>
      </c>
      <c r="C19" s="3">
        <v>0</v>
      </c>
      <c r="F19">
        <v>1</v>
      </c>
      <c r="G19" s="3">
        <v>7</v>
      </c>
      <c r="H19" s="3">
        <v>0</v>
      </c>
      <c r="K19" s="9" t="s">
        <v>24</v>
      </c>
      <c r="L19" s="9">
        <v>768</v>
      </c>
    </row>
    <row r="20" spans="1:19" x14ac:dyDescent="0.25">
      <c r="A20">
        <v>29.63</v>
      </c>
      <c r="B20" s="3">
        <v>7</v>
      </c>
      <c r="C20" s="3">
        <v>0</v>
      </c>
      <c r="F20">
        <v>1</v>
      </c>
      <c r="G20" s="3">
        <v>7</v>
      </c>
      <c r="H20" s="3">
        <v>0</v>
      </c>
    </row>
    <row r="21" spans="1:19" ht="15.75" thickBot="1" x14ac:dyDescent="0.3">
      <c r="A21">
        <v>28.75</v>
      </c>
      <c r="B21" s="3">
        <v>7</v>
      </c>
      <c r="C21" s="3">
        <v>0</v>
      </c>
      <c r="F21">
        <v>1</v>
      </c>
      <c r="G21" s="3">
        <v>7</v>
      </c>
      <c r="H21" s="3">
        <v>0</v>
      </c>
      <c r="K21" s="8" t="s">
        <v>25</v>
      </c>
      <c r="L21" s="8"/>
      <c r="M21" s="8"/>
      <c r="N21" s="8"/>
      <c r="O21" s="8"/>
      <c r="P21" s="8"/>
    </row>
    <row r="22" spans="1:19" x14ac:dyDescent="0.25">
      <c r="A22">
        <v>24.77</v>
      </c>
      <c r="B22" s="3">
        <v>7</v>
      </c>
      <c r="C22" s="3">
        <v>0</v>
      </c>
      <c r="F22">
        <v>1</v>
      </c>
      <c r="G22" s="3">
        <v>7</v>
      </c>
      <c r="H22" s="3">
        <v>0</v>
      </c>
      <c r="K22" s="10"/>
      <c r="L22" s="10" t="s">
        <v>30</v>
      </c>
      <c r="M22" s="10" t="s">
        <v>31</v>
      </c>
      <c r="N22" s="10" t="s">
        <v>32</v>
      </c>
      <c r="O22" s="10" t="s">
        <v>33</v>
      </c>
      <c r="P22" s="10" t="s">
        <v>34</v>
      </c>
    </row>
    <row r="23" spans="1:19" x14ac:dyDescent="0.25">
      <c r="A23">
        <v>23.93</v>
      </c>
      <c r="B23" s="3">
        <v>7</v>
      </c>
      <c r="C23" s="3">
        <v>0</v>
      </c>
      <c r="F23">
        <v>1</v>
      </c>
      <c r="G23" s="3">
        <v>7</v>
      </c>
      <c r="H23" s="3">
        <v>0</v>
      </c>
      <c r="K23" s="8" t="s">
        <v>26</v>
      </c>
      <c r="L23" s="8">
        <v>2</v>
      </c>
      <c r="M23" s="8">
        <v>67461.899655817891</v>
      </c>
      <c r="N23" s="8">
        <v>33730.949827908946</v>
      </c>
      <c r="O23" s="8">
        <v>2427.9559579968295</v>
      </c>
      <c r="P23" s="8">
        <v>0</v>
      </c>
      <c r="Q23" t="s">
        <v>46</v>
      </c>
    </row>
    <row r="24" spans="1:19" x14ac:dyDescent="0.25">
      <c r="A24">
        <v>24.77</v>
      </c>
      <c r="B24" s="3">
        <v>7</v>
      </c>
      <c r="C24" s="3">
        <v>0</v>
      </c>
      <c r="F24">
        <v>1</v>
      </c>
      <c r="G24" s="3">
        <v>7</v>
      </c>
      <c r="H24" s="3">
        <v>0</v>
      </c>
      <c r="K24" s="8" t="s">
        <v>27</v>
      </c>
      <c r="L24" s="8">
        <v>765</v>
      </c>
      <c r="M24" s="8">
        <v>10627.942625301954</v>
      </c>
      <c r="N24" s="8">
        <v>13.892735457911051</v>
      </c>
      <c r="O24" s="8"/>
      <c r="P24" s="8"/>
    </row>
    <row r="25" spans="1:19" ht="15.75" thickBot="1" x14ac:dyDescent="0.3">
      <c r="A25">
        <v>23.93</v>
      </c>
      <c r="B25" s="3">
        <v>7</v>
      </c>
      <c r="C25" s="3">
        <v>0</v>
      </c>
      <c r="F25">
        <v>1</v>
      </c>
      <c r="G25" s="3">
        <v>7</v>
      </c>
      <c r="H25" s="3">
        <v>0</v>
      </c>
      <c r="K25" s="9" t="s">
        <v>28</v>
      </c>
      <c r="L25" s="9">
        <v>767</v>
      </c>
      <c r="M25" s="9">
        <v>78089.84228111984</v>
      </c>
      <c r="N25" s="9"/>
      <c r="O25" s="9"/>
      <c r="P25" s="9"/>
    </row>
    <row r="26" spans="1:19" ht="15.75" thickBot="1" x14ac:dyDescent="0.3">
      <c r="A26">
        <v>6.07</v>
      </c>
      <c r="B26" s="3">
        <v>3.5</v>
      </c>
      <c r="C26" s="3">
        <v>0</v>
      </c>
      <c r="F26">
        <v>1</v>
      </c>
      <c r="G26" s="3">
        <v>3.5</v>
      </c>
      <c r="H26" s="3">
        <v>0</v>
      </c>
      <c r="O26" t="s">
        <v>46</v>
      </c>
    </row>
    <row r="27" spans="1:19" x14ac:dyDescent="0.25">
      <c r="A27">
        <v>6.05</v>
      </c>
      <c r="B27" s="3">
        <v>3.5</v>
      </c>
      <c r="C27" s="3">
        <v>0</v>
      </c>
      <c r="F27">
        <v>1</v>
      </c>
      <c r="G27" s="3">
        <v>3.5</v>
      </c>
      <c r="H27" s="3">
        <v>0</v>
      </c>
      <c r="K27" s="10"/>
      <c r="L27" s="10" t="s">
        <v>35</v>
      </c>
      <c r="M27" s="10" t="s">
        <v>23</v>
      </c>
      <c r="N27" s="10" t="s">
        <v>36</v>
      </c>
      <c r="O27" s="10" t="s">
        <v>37</v>
      </c>
      <c r="P27" s="10" t="s">
        <v>38</v>
      </c>
      <c r="Q27" s="10" t="s">
        <v>39</v>
      </c>
      <c r="R27" s="10" t="s">
        <v>40</v>
      </c>
      <c r="S27" s="10" t="s">
        <v>41</v>
      </c>
    </row>
    <row r="28" spans="1:19" x14ac:dyDescent="0.25">
      <c r="A28">
        <v>6.01</v>
      </c>
      <c r="B28" s="3">
        <v>3.5</v>
      </c>
      <c r="C28" s="3">
        <v>0</v>
      </c>
      <c r="F28">
        <v>1</v>
      </c>
      <c r="G28" s="3">
        <v>3.5</v>
      </c>
      <c r="H28" s="3">
        <v>0</v>
      </c>
      <c r="K28" s="8" t="s">
        <v>29</v>
      </c>
      <c r="L28" s="8">
        <v>-9.388986850034561</v>
      </c>
      <c r="M28" s="8">
        <v>0.48678279627983456</v>
      </c>
      <c r="N28" s="8">
        <v>-19.287836221387654</v>
      </c>
      <c r="O28" s="8">
        <v>7.4219689141064013E-68</v>
      </c>
      <c r="P28" s="8">
        <v>-10.344575466952563</v>
      </c>
      <c r="Q28" s="8">
        <v>-8.4333982331165593</v>
      </c>
      <c r="R28" s="8">
        <v>-10.344575466952563</v>
      </c>
      <c r="S28" s="8">
        <v>-8.4333982331165593</v>
      </c>
    </row>
    <row r="29" spans="1:19" x14ac:dyDescent="0.25">
      <c r="A29">
        <v>6.04</v>
      </c>
      <c r="B29" s="3">
        <v>3.5</v>
      </c>
      <c r="C29" s="3">
        <v>0</v>
      </c>
      <c r="F29">
        <v>1</v>
      </c>
      <c r="G29" s="3">
        <v>3.5</v>
      </c>
      <c r="H29" s="3">
        <v>0</v>
      </c>
      <c r="K29" s="8" t="s">
        <v>13</v>
      </c>
      <c r="L29" s="8">
        <v>5.1249627976190588</v>
      </c>
      <c r="M29" s="8">
        <v>7.6855548138856533E-2</v>
      </c>
      <c r="N29" s="8">
        <v>66.683055702884076</v>
      </c>
      <c r="O29" s="8">
        <v>0</v>
      </c>
      <c r="P29" s="8">
        <v>4.9740899904661422</v>
      </c>
      <c r="Q29" s="8">
        <v>5.2758356047719754</v>
      </c>
      <c r="R29" s="8">
        <v>4.9740899904661422</v>
      </c>
      <c r="S29" s="8">
        <v>5.2758356047719754</v>
      </c>
    </row>
    <row r="30" spans="1:19" ht="15.75" thickBot="1" x14ac:dyDescent="0.3">
      <c r="A30">
        <v>6.37</v>
      </c>
      <c r="B30" s="3">
        <v>3.5</v>
      </c>
      <c r="C30" s="3">
        <v>0</v>
      </c>
      <c r="F30">
        <v>1</v>
      </c>
      <c r="G30" s="3">
        <v>3.5</v>
      </c>
      <c r="H30" s="3">
        <v>0</v>
      </c>
      <c r="K30" s="9" t="s">
        <v>15</v>
      </c>
      <c r="L30" s="9">
        <v>20.437899449035815</v>
      </c>
      <c r="M30" s="9">
        <v>1.0102408756548071</v>
      </c>
      <c r="N30" s="9">
        <v>20.230719169612492</v>
      </c>
      <c r="O30" s="9">
        <v>3.1647910815316719E-73</v>
      </c>
      <c r="P30" s="9">
        <v>18.45472607376713</v>
      </c>
      <c r="Q30" s="9">
        <v>22.421072824304499</v>
      </c>
      <c r="R30" s="9">
        <v>18.45472607376713</v>
      </c>
      <c r="S30" s="9">
        <v>22.421072824304499</v>
      </c>
    </row>
    <row r="31" spans="1:19" x14ac:dyDescent="0.25">
      <c r="A31">
        <v>6.4</v>
      </c>
      <c r="B31" s="3">
        <v>3.5</v>
      </c>
      <c r="C31" s="3">
        <v>0</v>
      </c>
      <c r="F31">
        <v>1</v>
      </c>
      <c r="G31" s="3">
        <v>3.5</v>
      </c>
      <c r="H31" s="3">
        <v>0</v>
      </c>
    </row>
    <row r="32" spans="1:19" x14ac:dyDescent="0.25">
      <c r="A32">
        <v>6.37</v>
      </c>
      <c r="B32" s="3">
        <v>3.5</v>
      </c>
      <c r="C32" s="3">
        <v>0</v>
      </c>
      <c r="F32">
        <v>1</v>
      </c>
      <c r="G32" s="3">
        <v>3.5</v>
      </c>
      <c r="H32" s="3">
        <v>0</v>
      </c>
    </row>
    <row r="33" spans="1:14" x14ac:dyDescent="0.25">
      <c r="A33">
        <v>6.4</v>
      </c>
      <c r="B33" s="3">
        <v>3.5</v>
      </c>
      <c r="C33" s="3">
        <v>0</v>
      </c>
      <c r="F33">
        <v>1</v>
      </c>
      <c r="G33" s="3">
        <v>3.5</v>
      </c>
      <c r="H33" s="3">
        <v>0</v>
      </c>
    </row>
    <row r="34" spans="1:14" x14ac:dyDescent="0.25">
      <c r="A34">
        <v>6.85</v>
      </c>
      <c r="B34" s="3">
        <v>3.5</v>
      </c>
      <c r="C34" s="3">
        <v>0</v>
      </c>
      <c r="F34">
        <v>1</v>
      </c>
      <c r="G34" s="3">
        <v>3.5</v>
      </c>
      <c r="H34" s="3">
        <v>0</v>
      </c>
      <c r="J34" s="12">
        <f t="array" ref="J34:N38">LINEST(A2:A769,B2:C769,1,1)</f>
        <v>20.437899449035815</v>
      </c>
      <c r="K34" s="12">
        <v>5.1249627976190588</v>
      </c>
      <c r="L34" s="12">
        <v>-9.388986850034561</v>
      </c>
      <c r="M34" t="e">
        <v>#N/A</v>
      </c>
      <c r="N34" t="e">
        <v>#N/A</v>
      </c>
    </row>
    <row r="35" spans="1:14" x14ac:dyDescent="0.25">
      <c r="A35">
        <v>6.79</v>
      </c>
      <c r="B35" s="3">
        <v>3.5</v>
      </c>
      <c r="C35" s="3">
        <v>0</v>
      </c>
      <c r="F35">
        <v>1</v>
      </c>
      <c r="G35" s="3">
        <v>3.5</v>
      </c>
      <c r="H35" s="3">
        <v>0</v>
      </c>
      <c r="J35" s="12">
        <v>1.0102408756548071</v>
      </c>
      <c r="K35" s="12">
        <v>7.6855548138856533E-2</v>
      </c>
      <c r="L35" s="12">
        <v>0.48678279627983456</v>
      </c>
      <c r="M35" t="e">
        <v>#N/A</v>
      </c>
      <c r="N35" t="e">
        <v>#N/A</v>
      </c>
    </row>
    <row r="36" spans="1:14" x14ac:dyDescent="0.25">
      <c r="A36">
        <v>6.77</v>
      </c>
      <c r="B36" s="3">
        <v>3.5</v>
      </c>
      <c r="C36" s="3">
        <v>0</v>
      </c>
      <c r="F36">
        <v>1</v>
      </c>
      <c r="G36" s="3">
        <v>3.5</v>
      </c>
      <c r="H36" s="3">
        <v>0</v>
      </c>
      <c r="J36" s="12">
        <v>0.86390108732654569</v>
      </c>
      <c r="K36" s="12">
        <v>3.7272959981615426</v>
      </c>
      <c r="L36" s="12" t="e">
        <v>#N/A</v>
      </c>
      <c r="M36" t="e">
        <v>#N/A</v>
      </c>
      <c r="N36" t="e">
        <v>#N/A</v>
      </c>
    </row>
    <row r="37" spans="1:14" x14ac:dyDescent="0.25">
      <c r="A37">
        <v>6.81</v>
      </c>
      <c r="B37" s="3">
        <v>3.5</v>
      </c>
      <c r="C37" s="3">
        <v>0</v>
      </c>
      <c r="F37">
        <v>1</v>
      </c>
      <c r="G37" s="3">
        <v>3.5</v>
      </c>
      <c r="H37" s="3">
        <v>0</v>
      </c>
      <c r="J37" s="12">
        <v>2427.9559579968295</v>
      </c>
      <c r="K37" s="12">
        <v>765</v>
      </c>
      <c r="L37" s="12" t="e">
        <v>#N/A</v>
      </c>
      <c r="M37" t="e">
        <v>#N/A</v>
      </c>
      <c r="N37" t="e">
        <v>#N/A</v>
      </c>
    </row>
    <row r="38" spans="1:14" x14ac:dyDescent="0.25">
      <c r="A38">
        <v>7.18</v>
      </c>
      <c r="B38" s="3">
        <v>3.5</v>
      </c>
      <c r="C38" s="3">
        <v>0</v>
      </c>
      <c r="F38">
        <v>1</v>
      </c>
      <c r="G38" s="3">
        <v>3.5</v>
      </c>
      <c r="H38" s="3">
        <v>0</v>
      </c>
      <c r="J38" s="12">
        <v>67461.899655817891</v>
      </c>
      <c r="K38" s="12">
        <v>10627.942625301954</v>
      </c>
      <c r="L38" s="12" t="e">
        <v>#N/A</v>
      </c>
      <c r="M38" t="e">
        <v>#N/A</v>
      </c>
      <c r="N38" t="e">
        <v>#N/A</v>
      </c>
    </row>
    <row r="39" spans="1:14" x14ac:dyDescent="0.25">
      <c r="A39">
        <v>7.1</v>
      </c>
      <c r="B39" s="3">
        <v>3.5</v>
      </c>
      <c r="C39" s="3">
        <v>0</v>
      </c>
      <c r="F39">
        <v>1</v>
      </c>
      <c r="G39" s="3">
        <v>3.5</v>
      </c>
      <c r="H39" s="3">
        <v>0</v>
      </c>
    </row>
    <row r="40" spans="1:14" x14ac:dyDescent="0.25">
      <c r="A40">
        <v>7.1</v>
      </c>
      <c r="B40" s="3">
        <v>3.5</v>
      </c>
      <c r="C40" s="3">
        <v>0</v>
      </c>
      <c r="F40">
        <v>1</v>
      </c>
      <c r="G40" s="3">
        <v>3.5</v>
      </c>
      <c r="H40" s="3">
        <v>0</v>
      </c>
    </row>
    <row r="41" spans="1:14" x14ac:dyDescent="0.25">
      <c r="A41">
        <v>7.1</v>
      </c>
      <c r="B41" s="3">
        <v>3.5</v>
      </c>
      <c r="C41" s="3">
        <v>0</v>
      </c>
      <c r="F41">
        <v>1</v>
      </c>
      <c r="G41" s="3">
        <v>3.5</v>
      </c>
      <c r="H41" s="3">
        <v>0</v>
      </c>
    </row>
    <row r="42" spans="1:14" x14ac:dyDescent="0.25">
      <c r="A42">
        <v>10.85</v>
      </c>
      <c r="B42" s="3">
        <v>3.5</v>
      </c>
      <c r="C42" s="3">
        <v>0</v>
      </c>
      <c r="F42">
        <v>1</v>
      </c>
      <c r="G42" s="3">
        <v>3.5</v>
      </c>
      <c r="H42" s="3">
        <v>0</v>
      </c>
    </row>
    <row r="43" spans="1:14" x14ac:dyDescent="0.25">
      <c r="A43">
        <v>10.54</v>
      </c>
      <c r="B43" s="3">
        <v>3.5</v>
      </c>
      <c r="C43" s="3">
        <v>0</v>
      </c>
      <c r="F43">
        <v>1</v>
      </c>
      <c r="G43" s="3">
        <v>3.5</v>
      </c>
      <c r="H43" s="3">
        <v>0</v>
      </c>
    </row>
    <row r="44" spans="1:14" x14ac:dyDescent="0.25">
      <c r="A44">
        <v>10.77</v>
      </c>
      <c r="B44" s="3">
        <v>3.5</v>
      </c>
      <c r="C44" s="3">
        <v>0</v>
      </c>
      <c r="F44">
        <v>1</v>
      </c>
      <c r="G44" s="3">
        <v>3.5</v>
      </c>
      <c r="H44" s="3">
        <v>0</v>
      </c>
    </row>
    <row r="45" spans="1:14" x14ac:dyDescent="0.25">
      <c r="A45">
        <v>10.56</v>
      </c>
      <c r="B45" s="3">
        <v>3.5</v>
      </c>
      <c r="C45" s="3">
        <v>0</v>
      </c>
      <c r="F45">
        <v>1</v>
      </c>
      <c r="G45" s="3">
        <v>3.5</v>
      </c>
      <c r="H45" s="3">
        <v>0</v>
      </c>
    </row>
    <row r="46" spans="1:14" x14ac:dyDescent="0.25">
      <c r="A46">
        <v>8.6</v>
      </c>
      <c r="B46" s="3">
        <v>3.5</v>
      </c>
      <c r="C46" s="3">
        <v>0</v>
      </c>
      <c r="F46">
        <v>1</v>
      </c>
      <c r="G46" s="3">
        <v>3.5</v>
      </c>
      <c r="H46" s="3">
        <v>0</v>
      </c>
    </row>
    <row r="47" spans="1:14" x14ac:dyDescent="0.25">
      <c r="A47">
        <v>8.49</v>
      </c>
      <c r="B47" s="3">
        <v>3.5</v>
      </c>
      <c r="C47" s="3">
        <v>0</v>
      </c>
      <c r="F47">
        <v>1</v>
      </c>
      <c r="G47" s="3">
        <v>3.5</v>
      </c>
      <c r="H47" s="3">
        <v>0</v>
      </c>
    </row>
    <row r="48" spans="1:14" x14ac:dyDescent="0.25">
      <c r="A48">
        <v>8.4499999999999993</v>
      </c>
      <c r="B48" s="3">
        <v>3.5</v>
      </c>
      <c r="C48" s="3">
        <v>0</v>
      </c>
      <c r="F48">
        <v>1</v>
      </c>
      <c r="G48" s="3">
        <v>3.5</v>
      </c>
      <c r="H48" s="3">
        <v>0</v>
      </c>
    </row>
    <row r="49" spans="1:8" x14ac:dyDescent="0.25">
      <c r="A49">
        <v>8.5</v>
      </c>
      <c r="B49" s="3">
        <v>3.5</v>
      </c>
      <c r="C49" s="3">
        <v>0</v>
      </c>
      <c r="F49">
        <v>1</v>
      </c>
      <c r="G49" s="3">
        <v>3.5</v>
      </c>
      <c r="H49" s="3">
        <v>0</v>
      </c>
    </row>
    <row r="50" spans="1:8" x14ac:dyDescent="0.25">
      <c r="A50">
        <v>24.58</v>
      </c>
      <c r="B50" s="3">
        <v>7</v>
      </c>
      <c r="C50" s="3">
        <v>0.1</v>
      </c>
      <c r="F50">
        <v>1</v>
      </c>
      <c r="G50" s="3">
        <v>7</v>
      </c>
      <c r="H50" s="3">
        <v>0.1</v>
      </c>
    </row>
    <row r="51" spans="1:8" x14ac:dyDescent="0.25">
      <c r="A51">
        <v>24.63</v>
      </c>
      <c r="B51" s="3">
        <v>7</v>
      </c>
      <c r="C51" s="3">
        <v>0.1</v>
      </c>
      <c r="F51">
        <v>1</v>
      </c>
      <c r="G51" s="3">
        <v>7</v>
      </c>
      <c r="H51" s="3">
        <v>0.1</v>
      </c>
    </row>
    <row r="52" spans="1:8" x14ac:dyDescent="0.25">
      <c r="A52">
        <v>24.63</v>
      </c>
      <c r="B52" s="3">
        <v>7</v>
      </c>
      <c r="C52" s="3">
        <v>0.1</v>
      </c>
      <c r="F52">
        <v>1</v>
      </c>
      <c r="G52" s="3">
        <v>7</v>
      </c>
      <c r="H52" s="3">
        <v>0.1</v>
      </c>
    </row>
    <row r="53" spans="1:8" x14ac:dyDescent="0.25">
      <c r="A53">
        <v>24.59</v>
      </c>
      <c r="B53" s="3">
        <v>7</v>
      </c>
      <c r="C53" s="3">
        <v>0.1</v>
      </c>
      <c r="F53">
        <v>1</v>
      </c>
      <c r="G53" s="3">
        <v>7</v>
      </c>
      <c r="H53" s="3">
        <v>0.1</v>
      </c>
    </row>
    <row r="54" spans="1:8" x14ac:dyDescent="0.25">
      <c r="A54">
        <v>29.03</v>
      </c>
      <c r="B54" s="3">
        <v>7</v>
      </c>
      <c r="C54" s="3">
        <v>0.1</v>
      </c>
      <c r="F54">
        <v>1</v>
      </c>
      <c r="G54" s="3">
        <v>7</v>
      </c>
      <c r="H54" s="3">
        <v>0.1</v>
      </c>
    </row>
    <row r="55" spans="1:8" x14ac:dyDescent="0.25">
      <c r="A55">
        <v>29.87</v>
      </c>
      <c r="B55" s="3">
        <v>7</v>
      </c>
      <c r="C55" s="3">
        <v>0.1</v>
      </c>
      <c r="F55">
        <v>1</v>
      </c>
      <c r="G55" s="3">
        <v>7</v>
      </c>
      <c r="H55" s="3">
        <v>0.1</v>
      </c>
    </row>
    <row r="56" spans="1:8" x14ac:dyDescent="0.25">
      <c r="A56">
        <v>29.14</v>
      </c>
      <c r="B56" s="3">
        <v>7</v>
      </c>
      <c r="C56" s="3">
        <v>0.1</v>
      </c>
      <c r="F56">
        <v>1</v>
      </c>
      <c r="G56" s="3">
        <v>7</v>
      </c>
      <c r="H56" s="3">
        <v>0.1</v>
      </c>
    </row>
    <row r="57" spans="1:8" x14ac:dyDescent="0.25">
      <c r="A57">
        <v>28.09</v>
      </c>
      <c r="B57" s="3">
        <v>7</v>
      </c>
      <c r="C57" s="3">
        <v>0.1</v>
      </c>
      <c r="F57">
        <v>1</v>
      </c>
      <c r="G57" s="3">
        <v>7</v>
      </c>
      <c r="H57" s="3">
        <v>0.1</v>
      </c>
    </row>
    <row r="58" spans="1:8" x14ac:dyDescent="0.25">
      <c r="A58">
        <v>26.28</v>
      </c>
      <c r="B58" s="3">
        <v>7</v>
      </c>
      <c r="C58" s="3">
        <v>0.1</v>
      </c>
      <c r="F58">
        <v>1</v>
      </c>
      <c r="G58" s="3">
        <v>7</v>
      </c>
      <c r="H58" s="3">
        <v>0.1</v>
      </c>
    </row>
    <row r="59" spans="1:8" x14ac:dyDescent="0.25">
      <c r="A59">
        <v>26.91</v>
      </c>
      <c r="B59" s="3">
        <v>7</v>
      </c>
      <c r="C59" s="3">
        <v>0.1</v>
      </c>
      <c r="F59">
        <v>1</v>
      </c>
      <c r="G59" s="3">
        <v>7</v>
      </c>
      <c r="H59" s="3">
        <v>0.1</v>
      </c>
    </row>
    <row r="60" spans="1:8" x14ac:dyDescent="0.25">
      <c r="A60">
        <v>26.37</v>
      </c>
      <c r="B60" s="3">
        <v>7</v>
      </c>
      <c r="C60" s="3">
        <v>0.1</v>
      </c>
      <c r="F60">
        <v>1</v>
      </c>
      <c r="G60" s="3">
        <v>7</v>
      </c>
      <c r="H60" s="3">
        <v>0.1</v>
      </c>
    </row>
    <row r="61" spans="1:8" x14ac:dyDescent="0.25">
      <c r="A61">
        <v>25.27</v>
      </c>
      <c r="B61" s="3">
        <v>7</v>
      </c>
      <c r="C61" s="3">
        <v>0.1</v>
      </c>
      <c r="F61">
        <v>1</v>
      </c>
      <c r="G61" s="3">
        <v>7</v>
      </c>
      <c r="H61" s="3">
        <v>0.1</v>
      </c>
    </row>
    <row r="62" spans="1:8" x14ac:dyDescent="0.25">
      <c r="A62">
        <v>23.53</v>
      </c>
      <c r="B62" s="3">
        <v>7</v>
      </c>
      <c r="C62" s="3">
        <v>0.1</v>
      </c>
      <c r="F62">
        <v>1</v>
      </c>
      <c r="G62" s="3">
        <v>7</v>
      </c>
      <c r="H62" s="3">
        <v>0.1</v>
      </c>
    </row>
    <row r="63" spans="1:8" x14ac:dyDescent="0.25">
      <c r="A63">
        <v>24.03</v>
      </c>
      <c r="B63" s="3">
        <v>7</v>
      </c>
      <c r="C63" s="3">
        <v>0.1</v>
      </c>
      <c r="F63">
        <v>1</v>
      </c>
      <c r="G63" s="3">
        <v>7</v>
      </c>
      <c r="H63" s="3">
        <v>0.1</v>
      </c>
    </row>
    <row r="64" spans="1:8" x14ac:dyDescent="0.25">
      <c r="A64">
        <v>23.54</v>
      </c>
      <c r="B64" s="3">
        <v>7</v>
      </c>
      <c r="C64" s="3">
        <v>0.1</v>
      </c>
      <c r="F64">
        <v>1</v>
      </c>
      <c r="G64" s="3">
        <v>7</v>
      </c>
      <c r="H64" s="3">
        <v>0.1</v>
      </c>
    </row>
    <row r="65" spans="1:8" x14ac:dyDescent="0.25">
      <c r="A65">
        <v>22.58</v>
      </c>
      <c r="B65" s="3">
        <v>7</v>
      </c>
      <c r="C65" s="3">
        <v>0.1</v>
      </c>
      <c r="F65">
        <v>1</v>
      </c>
      <c r="G65" s="3">
        <v>7</v>
      </c>
      <c r="H65" s="3">
        <v>0.1</v>
      </c>
    </row>
    <row r="66" spans="1:8" x14ac:dyDescent="0.25">
      <c r="A66">
        <v>35.56</v>
      </c>
      <c r="B66" s="3">
        <v>7</v>
      </c>
      <c r="C66" s="3">
        <v>0.1</v>
      </c>
      <c r="F66">
        <v>1</v>
      </c>
      <c r="G66" s="3">
        <v>7</v>
      </c>
      <c r="H66" s="3">
        <v>0.1</v>
      </c>
    </row>
    <row r="67" spans="1:8" x14ac:dyDescent="0.25">
      <c r="A67">
        <v>37.119999999999997</v>
      </c>
      <c r="B67" s="3">
        <v>7</v>
      </c>
      <c r="C67" s="3">
        <v>0.1</v>
      </c>
      <c r="F67">
        <v>1</v>
      </c>
      <c r="G67" s="3">
        <v>7</v>
      </c>
      <c r="H67" s="3">
        <v>0.1</v>
      </c>
    </row>
    <row r="68" spans="1:8" x14ac:dyDescent="0.25">
      <c r="A68">
        <v>36.9</v>
      </c>
      <c r="B68" s="3">
        <v>7</v>
      </c>
      <c r="C68" s="3">
        <v>0.1</v>
      </c>
      <c r="F68">
        <v>1</v>
      </c>
      <c r="G68" s="3">
        <v>7</v>
      </c>
      <c r="H68" s="3">
        <v>0.1</v>
      </c>
    </row>
    <row r="69" spans="1:8" x14ac:dyDescent="0.25">
      <c r="A69">
        <v>35.94</v>
      </c>
      <c r="B69" s="3">
        <v>7</v>
      </c>
      <c r="C69" s="3">
        <v>0.1</v>
      </c>
      <c r="F69">
        <v>1</v>
      </c>
      <c r="G69" s="3">
        <v>7</v>
      </c>
      <c r="H69" s="3">
        <v>0.1</v>
      </c>
    </row>
    <row r="70" spans="1:8" x14ac:dyDescent="0.25">
      <c r="A70">
        <v>32.96</v>
      </c>
      <c r="B70" s="3">
        <v>7</v>
      </c>
      <c r="C70" s="3">
        <v>0.1</v>
      </c>
      <c r="F70">
        <v>1</v>
      </c>
      <c r="G70" s="3">
        <v>7</v>
      </c>
      <c r="H70" s="3">
        <v>0.1</v>
      </c>
    </row>
    <row r="71" spans="1:8" x14ac:dyDescent="0.25">
      <c r="A71">
        <v>32.119999999999997</v>
      </c>
      <c r="B71" s="3">
        <v>7</v>
      </c>
      <c r="C71" s="3">
        <v>0.1</v>
      </c>
      <c r="F71">
        <v>1</v>
      </c>
      <c r="G71" s="3">
        <v>7</v>
      </c>
      <c r="H71" s="3">
        <v>0.1</v>
      </c>
    </row>
    <row r="72" spans="1:8" x14ac:dyDescent="0.25">
      <c r="A72">
        <v>32.94</v>
      </c>
      <c r="B72" s="3">
        <v>7</v>
      </c>
      <c r="C72" s="3">
        <v>0.1</v>
      </c>
      <c r="F72">
        <v>1</v>
      </c>
      <c r="G72" s="3">
        <v>7</v>
      </c>
      <c r="H72" s="3">
        <v>0.1</v>
      </c>
    </row>
    <row r="73" spans="1:8" x14ac:dyDescent="0.25">
      <c r="A73">
        <v>32.21</v>
      </c>
      <c r="B73" s="3">
        <v>7</v>
      </c>
      <c r="C73" s="3">
        <v>0.1</v>
      </c>
      <c r="F73">
        <v>1</v>
      </c>
      <c r="G73" s="3">
        <v>7</v>
      </c>
      <c r="H73" s="3">
        <v>0.1</v>
      </c>
    </row>
    <row r="74" spans="1:8" x14ac:dyDescent="0.25">
      <c r="A74">
        <v>10.36</v>
      </c>
      <c r="B74" s="3">
        <v>3.5</v>
      </c>
      <c r="C74" s="3">
        <v>0.1</v>
      </c>
      <c r="F74">
        <v>1</v>
      </c>
      <c r="G74" s="3">
        <v>3.5</v>
      </c>
      <c r="H74" s="3">
        <v>0.1</v>
      </c>
    </row>
    <row r="75" spans="1:8" x14ac:dyDescent="0.25">
      <c r="A75">
        <v>10.43</v>
      </c>
      <c r="B75" s="3">
        <v>3.5</v>
      </c>
      <c r="C75" s="3">
        <v>0.1</v>
      </c>
      <c r="F75">
        <v>1</v>
      </c>
      <c r="G75" s="3">
        <v>3.5</v>
      </c>
      <c r="H75" s="3">
        <v>0.1</v>
      </c>
    </row>
    <row r="76" spans="1:8" x14ac:dyDescent="0.25">
      <c r="A76">
        <v>10.36</v>
      </c>
      <c r="B76" s="3">
        <v>3.5</v>
      </c>
      <c r="C76" s="3">
        <v>0.1</v>
      </c>
      <c r="F76">
        <v>1</v>
      </c>
      <c r="G76" s="3">
        <v>3.5</v>
      </c>
      <c r="H76" s="3">
        <v>0.1</v>
      </c>
    </row>
    <row r="77" spans="1:8" x14ac:dyDescent="0.25">
      <c r="A77">
        <v>10.39</v>
      </c>
      <c r="B77" s="3">
        <v>3.5</v>
      </c>
      <c r="C77" s="3">
        <v>0.1</v>
      </c>
      <c r="F77">
        <v>1</v>
      </c>
      <c r="G77" s="3">
        <v>3.5</v>
      </c>
      <c r="H77" s="3">
        <v>0.1</v>
      </c>
    </row>
    <row r="78" spans="1:8" x14ac:dyDescent="0.25">
      <c r="A78">
        <v>10.71</v>
      </c>
      <c r="B78" s="3">
        <v>3.5</v>
      </c>
      <c r="C78" s="3">
        <v>0.1</v>
      </c>
      <c r="F78">
        <v>1</v>
      </c>
      <c r="G78" s="3">
        <v>3.5</v>
      </c>
      <c r="H78" s="3">
        <v>0.1</v>
      </c>
    </row>
    <row r="79" spans="1:8" x14ac:dyDescent="0.25">
      <c r="A79">
        <v>10.8</v>
      </c>
      <c r="B79" s="3">
        <v>3.5</v>
      </c>
      <c r="C79" s="3">
        <v>0.1</v>
      </c>
      <c r="F79">
        <v>1</v>
      </c>
      <c r="G79" s="3">
        <v>3.5</v>
      </c>
      <c r="H79" s="3">
        <v>0.1</v>
      </c>
    </row>
    <row r="80" spans="1:8" x14ac:dyDescent="0.25">
      <c r="A80">
        <v>10.7</v>
      </c>
      <c r="B80" s="3">
        <v>3.5</v>
      </c>
      <c r="C80" s="3">
        <v>0.1</v>
      </c>
      <c r="F80">
        <v>1</v>
      </c>
      <c r="G80" s="3">
        <v>3.5</v>
      </c>
      <c r="H80" s="3">
        <v>0.1</v>
      </c>
    </row>
    <row r="81" spans="1:8" x14ac:dyDescent="0.25">
      <c r="A81">
        <v>10.75</v>
      </c>
      <c r="B81" s="3">
        <v>3.5</v>
      </c>
      <c r="C81" s="3">
        <v>0.1</v>
      </c>
      <c r="F81">
        <v>1</v>
      </c>
      <c r="G81" s="3">
        <v>3.5</v>
      </c>
      <c r="H81" s="3">
        <v>0.1</v>
      </c>
    </row>
    <row r="82" spans="1:8" x14ac:dyDescent="0.25">
      <c r="A82">
        <v>11.11</v>
      </c>
      <c r="B82" s="3">
        <v>3.5</v>
      </c>
      <c r="C82" s="3">
        <v>0.1</v>
      </c>
      <c r="F82">
        <v>1</v>
      </c>
      <c r="G82" s="3">
        <v>3.5</v>
      </c>
      <c r="H82" s="3">
        <v>0.1</v>
      </c>
    </row>
    <row r="83" spans="1:8" x14ac:dyDescent="0.25">
      <c r="A83">
        <v>11.13</v>
      </c>
      <c r="B83" s="3">
        <v>3.5</v>
      </c>
      <c r="C83" s="3">
        <v>0.1</v>
      </c>
      <c r="F83">
        <v>1</v>
      </c>
      <c r="G83" s="3">
        <v>3.5</v>
      </c>
      <c r="H83" s="3">
        <v>0.1</v>
      </c>
    </row>
    <row r="84" spans="1:8" x14ac:dyDescent="0.25">
      <c r="A84">
        <v>11.09</v>
      </c>
      <c r="B84" s="3">
        <v>3.5</v>
      </c>
      <c r="C84" s="3">
        <v>0.1</v>
      </c>
      <c r="F84">
        <v>1</v>
      </c>
      <c r="G84" s="3">
        <v>3.5</v>
      </c>
      <c r="H84" s="3">
        <v>0.1</v>
      </c>
    </row>
    <row r="85" spans="1:8" x14ac:dyDescent="0.25">
      <c r="A85">
        <v>11.16</v>
      </c>
      <c r="B85" s="3">
        <v>3.5</v>
      </c>
      <c r="C85" s="3">
        <v>0.1</v>
      </c>
      <c r="F85">
        <v>1</v>
      </c>
      <c r="G85" s="3">
        <v>3.5</v>
      </c>
      <c r="H85" s="3">
        <v>0.1</v>
      </c>
    </row>
    <row r="86" spans="1:8" x14ac:dyDescent="0.25">
      <c r="A86">
        <v>11.68</v>
      </c>
      <c r="B86" s="3">
        <v>3.5</v>
      </c>
      <c r="C86" s="3">
        <v>0.1</v>
      </c>
      <c r="F86">
        <v>1</v>
      </c>
      <c r="G86" s="3">
        <v>3.5</v>
      </c>
      <c r="H86" s="3">
        <v>0.1</v>
      </c>
    </row>
    <row r="87" spans="1:8" x14ac:dyDescent="0.25">
      <c r="A87">
        <v>11.69</v>
      </c>
      <c r="B87" s="3">
        <v>3.5</v>
      </c>
      <c r="C87" s="3">
        <v>0.1</v>
      </c>
      <c r="F87">
        <v>1</v>
      </c>
      <c r="G87" s="3">
        <v>3.5</v>
      </c>
      <c r="H87" s="3">
        <v>0.1</v>
      </c>
    </row>
    <row r="88" spans="1:8" x14ac:dyDescent="0.25">
      <c r="A88">
        <v>11.7</v>
      </c>
      <c r="B88" s="3">
        <v>3.5</v>
      </c>
      <c r="C88" s="3">
        <v>0.1</v>
      </c>
      <c r="F88">
        <v>1</v>
      </c>
      <c r="G88" s="3">
        <v>3.5</v>
      </c>
      <c r="H88" s="3">
        <v>0.1</v>
      </c>
    </row>
    <row r="89" spans="1:8" x14ac:dyDescent="0.25">
      <c r="A89">
        <v>11.69</v>
      </c>
      <c r="B89" s="3">
        <v>3.5</v>
      </c>
      <c r="C89" s="3">
        <v>0.1</v>
      </c>
      <c r="F89">
        <v>1</v>
      </c>
      <c r="G89" s="3">
        <v>3.5</v>
      </c>
      <c r="H89" s="3">
        <v>0.1</v>
      </c>
    </row>
    <row r="90" spans="1:8" x14ac:dyDescent="0.25">
      <c r="A90">
        <v>15.41</v>
      </c>
      <c r="B90" s="3">
        <v>3.5</v>
      </c>
      <c r="C90" s="3">
        <v>0.1</v>
      </c>
      <c r="F90">
        <v>1</v>
      </c>
      <c r="G90" s="3">
        <v>3.5</v>
      </c>
      <c r="H90" s="3">
        <v>0.1</v>
      </c>
    </row>
    <row r="91" spans="1:8" x14ac:dyDescent="0.25">
      <c r="A91">
        <v>15.2</v>
      </c>
      <c r="B91" s="3">
        <v>3.5</v>
      </c>
      <c r="C91" s="3">
        <v>0.1</v>
      </c>
      <c r="F91">
        <v>1</v>
      </c>
      <c r="G91" s="3">
        <v>3.5</v>
      </c>
      <c r="H91" s="3">
        <v>0.1</v>
      </c>
    </row>
    <row r="92" spans="1:8" x14ac:dyDescent="0.25">
      <c r="A92">
        <v>15.42</v>
      </c>
      <c r="B92" s="3">
        <v>3.5</v>
      </c>
      <c r="C92" s="3">
        <v>0.1</v>
      </c>
      <c r="F92">
        <v>1</v>
      </c>
      <c r="G92" s="3">
        <v>3.5</v>
      </c>
      <c r="H92" s="3">
        <v>0.1</v>
      </c>
    </row>
    <row r="93" spans="1:8" x14ac:dyDescent="0.25">
      <c r="A93">
        <v>15.21</v>
      </c>
      <c r="B93" s="3">
        <v>3.5</v>
      </c>
      <c r="C93" s="3">
        <v>0.1</v>
      </c>
      <c r="F93">
        <v>1</v>
      </c>
      <c r="G93" s="3">
        <v>3.5</v>
      </c>
      <c r="H93" s="3">
        <v>0.1</v>
      </c>
    </row>
    <row r="94" spans="1:8" x14ac:dyDescent="0.25">
      <c r="A94">
        <v>12.96</v>
      </c>
      <c r="B94" s="3">
        <v>3.5</v>
      </c>
      <c r="C94" s="3">
        <v>0.1</v>
      </c>
      <c r="F94">
        <v>1</v>
      </c>
      <c r="G94" s="3">
        <v>3.5</v>
      </c>
      <c r="H94" s="3">
        <v>0.1</v>
      </c>
    </row>
    <row r="95" spans="1:8" x14ac:dyDescent="0.25">
      <c r="A95">
        <v>12.97</v>
      </c>
      <c r="B95" s="3">
        <v>3.5</v>
      </c>
      <c r="C95" s="3">
        <v>0.1</v>
      </c>
      <c r="F95">
        <v>1</v>
      </c>
      <c r="G95" s="3">
        <v>3.5</v>
      </c>
      <c r="H95" s="3">
        <v>0.1</v>
      </c>
    </row>
    <row r="96" spans="1:8" x14ac:dyDescent="0.25">
      <c r="A96">
        <v>12.93</v>
      </c>
      <c r="B96" s="3">
        <v>3.5</v>
      </c>
      <c r="C96" s="3">
        <v>0.1</v>
      </c>
      <c r="F96">
        <v>1</v>
      </c>
      <c r="G96" s="3">
        <v>3.5</v>
      </c>
      <c r="H96" s="3">
        <v>0.1</v>
      </c>
    </row>
    <row r="97" spans="1:8" x14ac:dyDescent="0.25">
      <c r="A97">
        <v>13.02</v>
      </c>
      <c r="B97" s="3">
        <v>3.5</v>
      </c>
      <c r="C97" s="3">
        <v>0.1</v>
      </c>
      <c r="F97">
        <v>1</v>
      </c>
      <c r="G97" s="3">
        <v>3.5</v>
      </c>
      <c r="H97" s="3">
        <v>0.1</v>
      </c>
    </row>
    <row r="98" spans="1:8" x14ac:dyDescent="0.25">
      <c r="A98">
        <v>24.29</v>
      </c>
      <c r="B98" s="3">
        <v>7</v>
      </c>
      <c r="C98" s="3">
        <v>0.1</v>
      </c>
      <c r="F98">
        <v>1</v>
      </c>
      <c r="G98" s="3">
        <v>7</v>
      </c>
      <c r="H98" s="3">
        <v>0.1</v>
      </c>
    </row>
    <row r="99" spans="1:8" x14ac:dyDescent="0.25">
      <c r="A99">
        <v>24.31</v>
      </c>
      <c r="B99" s="3">
        <v>7</v>
      </c>
      <c r="C99" s="3">
        <v>0.1</v>
      </c>
      <c r="F99">
        <v>1</v>
      </c>
      <c r="G99" s="3">
        <v>7</v>
      </c>
      <c r="H99" s="3">
        <v>0.1</v>
      </c>
    </row>
    <row r="100" spans="1:8" x14ac:dyDescent="0.25">
      <c r="A100">
        <v>24.13</v>
      </c>
      <c r="B100" s="3">
        <v>7</v>
      </c>
      <c r="C100" s="3">
        <v>0.1</v>
      </c>
      <c r="F100">
        <v>1</v>
      </c>
      <c r="G100" s="3">
        <v>7</v>
      </c>
      <c r="H100" s="3">
        <v>0.1</v>
      </c>
    </row>
    <row r="101" spans="1:8" x14ac:dyDescent="0.25">
      <c r="A101">
        <v>24.25</v>
      </c>
      <c r="B101" s="3">
        <v>7</v>
      </c>
      <c r="C101" s="3">
        <v>0.1</v>
      </c>
      <c r="F101">
        <v>1</v>
      </c>
      <c r="G101" s="3">
        <v>7</v>
      </c>
      <c r="H101" s="3">
        <v>0.1</v>
      </c>
    </row>
    <row r="102" spans="1:8" x14ac:dyDescent="0.25">
      <c r="A102">
        <v>28.88</v>
      </c>
      <c r="B102" s="3">
        <v>7</v>
      </c>
      <c r="C102" s="3">
        <v>0.1</v>
      </c>
      <c r="F102">
        <v>1</v>
      </c>
      <c r="G102" s="3">
        <v>7</v>
      </c>
      <c r="H102" s="3">
        <v>0.1</v>
      </c>
    </row>
    <row r="103" spans="1:8" x14ac:dyDescent="0.25">
      <c r="A103">
        <v>29.68</v>
      </c>
      <c r="B103" s="3">
        <v>7</v>
      </c>
      <c r="C103" s="3">
        <v>0.1</v>
      </c>
      <c r="F103">
        <v>1</v>
      </c>
      <c r="G103" s="3">
        <v>7</v>
      </c>
      <c r="H103" s="3">
        <v>0.1</v>
      </c>
    </row>
    <row r="104" spans="1:8" x14ac:dyDescent="0.25">
      <c r="A104">
        <v>28.83</v>
      </c>
      <c r="B104" s="3">
        <v>7</v>
      </c>
      <c r="C104" s="3">
        <v>0.1</v>
      </c>
      <c r="F104">
        <v>1</v>
      </c>
      <c r="G104" s="3">
        <v>7</v>
      </c>
      <c r="H104" s="3">
        <v>0.1</v>
      </c>
    </row>
    <row r="105" spans="1:8" x14ac:dyDescent="0.25">
      <c r="A105">
        <v>27.9</v>
      </c>
      <c r="B105" s="3">
        <v>7</v>
      </c>
      <c r="C105" s="3">
        <v>0.1</v>
      </c>
      <c r="F105">
        <v>1</v>
      </c>
      <c r="G105" s="3">
        <v>7</v>
      </c>
      <c r="H105" s="3">
        <v>0.1</v>
      </c>
    </row>
    <row r="106" spans="1:8" x14ac:dyDescent="0.25">
      <c r="A106">
        <v>26.48</v>
      </c>
      <c r="B106" s="3">
        <v>7</v>
      </c>
      <c r="C106" s="3">
        <v>0.1</v>
      </c>
      <c r="F106">
        <v>1</v>
      </c>
      <c r="G106" s="3">
        <v>7</v>
      </c>
      <c r="H106" s="3">
        <v>0.1</v>
      </c>
    </row>
    <row r="107" spans="1:8" x14ac:dyDescent="0.25">
      <c r="A107">
        <v>27.02</v>
      </c>
      <c r="B107" s="3">
        <v>7</v>
      </c>
      <c r="C107" s="3">
        <v>0.1</v>
      </c>
      <c r="F107">
        <v>1</v>
      </c>
      <c r="G107" s="3">
        <v>7</v>
      </c>
      <c r="H107" s="3">
        <v>0.1</v>
      </c>
    </row>
    <row r="108" spans="1:8" x14ac:dyDescent="0.25">
      <c r="A108">
        <v>26.33</v>
      </c>
      <c r="B108" s="3">
        <v>7</v>
      </c>
      <c r="C108" s="3">
        <v>0.1</v>
      </c>
      <c r="F108">
        <v>1</v>
      </c>
      <c r="G108" s="3">
        <v>7</v>
      </c>
      <c r="H108" s="3">
        <v>0.1</v>
      </c>
    </row>
    <row r="109" spans="1:8" x14ac:dyDescent="0.25">
      <c r="A109">
        <v>25.36</v>
      </c>
      <c r="B109" s="3">
        <v>7</v>
      </c>
      <c r="C109" s="3">
        <v>0.1</v>
      </c>
      <c r="F109">
        <v>1</v>
      </c>
      <c r="G109" s="3">
        <v>7</v>
      </c>
      <c r="H109" s="3">
        <v>0.1</v>
      </c>
    </row>
    <row r="110" spans="1:8" x14ac:dyDescent="0.25">
      <c r="A110">
        <v>23.75</v>
      </c>
      <c r="B110" s="3">
        <v>7</v>
      </c>
      <c r="C110" s="3">
        <v>0.1</v>
      </c>
      <c r="F110">
        <v>1</v>
      </c>
      <c r="G110" s="3">
        <v>7</v>
      </c>
      <c r="H110" s="3">
        <v>0.1</v>
      </c>
    </row>
    <row r="111" spans="1:8" x14ac:dyDescent="0.25">
      <c r="A111">
        <v>24.23</v>
      </c>
      <c r="B111" s="3">
        <v>7</v>
      </c>
      <c r="C111" s="3">
        <v>0.1</v>
      </c>
      <c r="F111">
        <v>1</v>
      </c>
      <c r="G111" s="3">
        <v>7</v>
      </c>
      <c r="H111" s="3">
        <v>0.1</v>
      </c>
    </row>
    <row r="112" spans="1:8" x14ac:dyDescent="0.25">
      <c r="A112">
        <v>23.67</v>
      </c>
      <c r="B112" s="3">
        <v>7</v>
      </c>
      <c r="C112" s="3">
        <v>0.1</v>
      </c>
      <c r="F112">
        <v>1</v>
      </c>
      <c r="G112" s="3">
        <v>7</v>
      </c>
      <c r="H112" s="3">
        <v>0.1</v>
      </c>
    </row>
    <row r="113" spans="1:8" x14ac:dyDescent="0.25">
      <c r="A113">
        <v>22.79</v>
      </c>
      <c r="B113" s="3">
        <v>7</v>
      </c>
      <c r="C113" s="3">
        <v>0.1</v>
      </c>
      <c r="F113">
        <v>1</v>
      </c>
      <c r="G113" s="3">
        <v>7</v>
      </c>
      <c r="H113" s="3">
        <v>0.1</v>
      </c>
    </row>
    <row r="114" spans="1:8" x14ac:dyDescent="0.25">
      <c r="A114">
        <v>35.65</v>
      </c>
      <c r="B114" s="3">
        <v>7</v>
      </c>
      <c r="C114" s="3">
        <v>0.1</v>
      </c>
      <c r="F114">
        <v>1</v>
      </c>
      <c r="G114" s="3">
        <v>7</v>
      </c>
      <c r="H114" s="3">
        <v>0.1</v>
      </c>
    </row>
    <row r="115" spans="1:8" x14ac:dyDescent="0.25">
      <c r="A115">
        <v>37.26</v>
      </c>
      <c r="B115" s="3">
        <v>7</v>
      </c>
      <c r="C115" s="3">
        <v>0.1</v>
      </c>
      <c r="F115">
        <v>1</v>
      </c>
      <c r="G115" s="3">
        <v>7</v>
      </c>
      <c r="H115" s="3">
        <v>0.1</v>
      </c>
    </row>
    <row r="116" spans="1:8" x14ac:dyDescent="0.25">
      <c r="A116">
        <v>36.97</v>
      </c>
      <c r="B116" s="3">
        <v>7</v>
      </c>
      <c r="C116" s="3">
        <v>0.1</v>
      </c>
      <c r="F116">
        <v>1</v>
      </c>
      <c r="G116" s="3">
        <v>7</v>
      </c>
      <c r="H116" s="3">
        <v>0.1</v>
      </c>
    </row>
    <row r="117" spans="1:8" x14ac:dyDescent="0.25">
      <c r="A117">
        <v>36.03</v>
      </c>
      <c r="B117" s="3">
        <v>7</v>
      </c>
      <c r="C117" s="3">
        <v>0.1</v>
      </c>
      <c r="F117">
        <v>1</v>
      </c>
      <c r="G117" s="3">
        <v>7</v>
      </c>
      <c r="H117" s="3">
        <v>0.1</v>
      </c>
    </row>
    <row r="118" spans="1:8" x14ac:dyDescent="0.25">
      <c r="A118">
        <v>33.159999999999997</v>
      </c>
      <c r="B118" s="3">
        <v>7</v>
      </c>
      <c r="C118" s="3">
        <v>0.1</v>
      </c>
      <c r="F118">
        <v>1</v>
      </c>
      <c r="G118" s="3">
        <v>7</v>
      </c>
      <c r="H118" s="3">
        <v>0.1</v>
      </c>
    </row>
    <row r="119" spans="1:8" x14ac:dyDescent="0.25">
      <c r="A119">
        <v>32.4</v>
      </c>
      <c r="B119" s="3">
        <v>7</v>
      </c>
      <c r="C119" s="3">
        <v>0.1</v>
      </c>
      <c r="F119">
        <v>1</v>
      </c>
      <c r="G119" s="3">
        <v>7</v>
      </c>
      <c r="H119" s="3">
        <v>0.1</v>
      </c>
    </row>
    <row r="120" spans="1:8" x14ac:dyDescent="0.25">
      <c r="A120">
        <v>33.119999999999997</v>
      </c>
      <c r="B120" s="3">
        <v>7</v>
      </c>
      <c r="C120" s="3">
        <v>0.1</v>
      </c>
      <c r="F120">
        <v>1</v>
      </c>
      <c r="G120" s="3">
        <v>7</v>
      </c>
      <c r="H120" s="3">
        <v>0.1</v>
      </c>
    </row>
    <row r="121" spans="1:8" x14ac:dyDescent="0.25">
      <c r="A121">
        <v>32.409999999999997</v>
      </c>
      <c r="B121" s="3">
        <v>7</v>
      </c>
      <c r="C121" s="3">
        <v>0.1</v>
      </c>
      <c r="F121">
        <v>1</v>
      </c>
      <c r="G121" s="3">
        <v>7</v>
      </c>
      <c r="H121" s="3">
        <v>0.1</v>
      </c>
    </row>
    <row r="122" spans="1:8" x14ac:dyDescent="0.25">
      <c r="A122">
        <v>10.42</v>
      </c>
      <c r="B122" s="3">
        <v>3.5</v>
      </c>
      <c r="C122" s="3">
        <v>0.1</v>
      </c>
      <c r="F122">
        <v>1</v>
      </c>
      <c r="G122" s="3">
        <v>3.5</v>
      </c>
      <c r="H122" s="3">
        <v>0.1</v>
      </c>
    </row>
    <row r="123" spans="1:8" x14ac:dyDescent="0.25">
      <c r="A123">
        <v>10.46</v>
      </c>
      <c r="B123" s="3">
        <v>3.5</v>
      </c>
      <c r="C123" s="3">
        <v>0.1</v>
      </c>
      <c r="F123">
        <v>1</v>
      </c>
      <c r="G123" s="3">
        <v>3.5</v>
      </c>
      <c r="H123" s="3">
        <v>0.1</v>
      </c>
    </row>
    <row r="124" spans="1:8" x14ac:dyDescent="0.25">
      <c r="A124">
        <v>10.32</v>
      </c>
      <c r="B124" s="3">
        <v>3.5</v>
      </c>
      <c r="C124" s="3">
        <v>0.1</v>
      </c>
      <c r="F124">
        <v>1</v>
      </c>
      <c r="G124" s="3">
        <v>3.5</v>
      </c>
      <c r="H124" s="3">
        <v>0.1</v>
      </c>
    </row>
    <row r="125" spans="1:8" x14ac:dyDescent="0.25">
      <c r="A125">
        <v>10.45</v>
      </c>
      <c r="B125" s="3">
        <v>3.5</v>
      </c>
      <c r="C125" s="3">
        <v>0.1</v>
      </c>
      <c r="F125">
        <v>1</v>
      </c>
      <c r="G125" s="3">
        <v>3.5</v>
      </c>
      <c r="H125" s="3">
        <v>0.1</v>
      </c>
    </row>
    <row r="126" spans="1:8" x14ac:dyDescent="0.25">
      <c r="A126">
        <v>10.64</v>
      </c>
      <c r="B126" s="3">
        <v>3.5</v>
      </c>
      <c r="C126" s="3">
        <v>0.1</v>
      </c>
      <c r="F126">
        <v>1</v>
      </c>
      <c r="G126" s="3">
        <v>3.5</v>
      </c>
      <c r="H126" s="3">
        <v>0.1</v>
      </c>
    </row>
    <row r="127" spans="1:8" x14ac:dyDescent="0.25">
      <c r="A127">
        <v>10.72</v>
      </c>
      <c r="B127" s="3">
        <v>3.5</v>
      </c>
      <c r="C127" s="3">
        <v>0.1</v>
      </c>
      <c r="F127">
        <v>1</v>
      </c>
      <c r="G127" s="3">
        <v>3.5</v>
      </c>
      <c r="H127" s="3">
        <v>0.1</v>
      </c>
    </row>
    <row r="128" spans="1:8" x14ac:dyDescent="0.25">
      <c r="A128">
        <v>10.55</v>
      </c>
      <c r="B128" s="3">
        <v>3.5</v>
      </c>
      <c r="C128" s="3">
        <v>0.1</v>
      </c>
      <c r="F128">
        <v>1</v>
      </c>
      <c r="G128" s="3">
        <v>3.5</v>
      </c>
      <c r="H128" s="3">
        <v>0.1</v>
      </c>
    </row>
    <row r="129" spans="1:8" x14ac:dyDescent="0.25">
      <c r="A129">
        <v>10.68</v>
      </c>
      <c r="B129" s="3">
        <v>3.5</v>
      </c>
      <c r="C129" s="3">
        <v>0.1</v>
      </c>
      <c r="F129">
        <v>1</v>
      </c>
      <c r="G129" s="3">
        <v>3.5</v>
      </c>
      <c r="H129" s="3">
        <v>0.1</v>
      </c>
    </row>
    <row r="130" spans="1:8" x14ac:dyDescent="0.25">
      <c r="A130">
        <v>11.45</v>
      </c>
      <c r="B130" s="3">
        <v>3.5</v>
      </c>
      <c r="C130" s="3">
        <v>0.1</v>
      </c>
      <c r="F130">
        <v>1</v>
      </c>
      <c r="G130" s="3">
        <v>3.5</v>
      </c>
      <c r="H130" s="3">
        <v>0.1</v>
      </c>
    </row>
    <row r="131" spans="1:8" x14ac:dyDescent="0.25">
      <c r="A131">
        <v>11.46</v>
      </c>
      <c r="B131" s="3">
        <v>3.5</v>
      </c>
      <c r="C131" s="3">
        <v>0.1</v>
      </c>
      <c r="F131">
        <v>1</v>
      </c>
      <c r="G131" s="3">
        <v>3.5</v>
      </c>
      <c r="H131" s="3">
        <v>0.1</v>
      </c>
    </row>
    <row r="132" spans="1:8" x14ac:dyDescent="0.25">
      <c r="A132">
        <v>11.32</v>
      </c>
      <c r="B132" s="3">
        <v>3.5</v>
      </c>
      <c r="C132" s="3">
        <v>0.1</v>
      </c>
      <c r="F132">
        <v>1</v>
      </c>
      <c r="G132" s="3">
        <v>3.5</v>
      </c>
      <c r="H132" s="3">
        <v>0.1</v>
      </c>
    </row>
    <row r="133" spans="1:8" x14ac:dyDescent="0.25">
      <c r="A133">
        <v>11.49</v>
      </c>
      <c r="B133" s="3">
        <v>3.5</v>
      </c>
      <c r="C133" s="3">
        <v>0.1</v>
      </c>
      <c r="F133">
        <v>1</v>
      </c>
      <c r="G133" s="3">
        <v>3.5</v>
      </c>
      <c r="H133" s="3">
        <v>0.1</v>
      </c>
    </row>
    <row r="134" spans="1:8" x14ac:dyDescent="0.25">
      <c r="A134">
        <v>11.45</v>
      </c>
      <c r="B134" s="3">
        <v>3.5</v>
      </c>
      <c r="C134" s="3">
        <v>0.1</v>
      </c>
      <c r="F134">
        <v>1</v>
      </c>
      <c r="G134" s="3">
        <v>3.5</v>
      </c>
      <c r="H134" s="3">
        <v>0.1</v>
      </c>
    </row>
    <row r="135" spans="1:8" x14ac:dyDescent="0.25">
      <c r="A135">
        <v>11.42</v>
      </c>
      <c r="B135" s="3">
        <v>3.5</v>
      </c>
      <c r="C135" s="3">
        <v>0.1</v>
      </c>
      <c r="F135">
        <v>1</v>
      </c>
      <c r="G135" s="3">
        <v>3.5</v>
      </c>
      <c r="H135" s="3">
        <v>0.1</v>
      </c>
    </row>
    <row r="136" spans="1:8" x14ac:dyDescent="0.25">
      <c r="A136">
        <v>11.33</v>
      </c>
      <c r="B136" s="3">
        <v>3.5</v>
      </c>
      <c r="C136" s="3">
        <v>0.1</v>
      </c>
      <c r="F136">
        <v>1</v>
      </c>
      <c r="G136" s="3">
        <v>3.5</v>
      </c>
      <c r="H136" s="3">
        <v>0.1</v>
      </c>
    </row>
    <row r="137" spans="1:8" x14ac:dyDescent="0.25">
      <c r="A137">
        <v>11.43</v>
      </c>
      <c r="B137" s="3">
        <v>3.5</v>
      </c>
      <c r="C137" s="3">
        <v>0.1</v>
      </c>
      <c r="F137">
        <v>1</v>
      </c>
      <c r="G137" s="3">
        <v>3.5</v>
      </c>
      <c r="H137" s="3">
        <v>0.1</v>
      </c>
    </row>
    <row r="138" spans="1:8" x14ac:dyDescent="0.25">
      <c r="A138">
        <v>15.41</v>
      </c>
      <c r="B138" s="3">
        <v>3.5</v>
      </c>
      <c r="C138" s="3">
        <v>0.1</v>
      </c>
      <c r="F138">
        <v>1</v>
      </c>
      <c r="G138" s="3">
        <v>3.5</v>
      </c>
      <c r="H138" s="3">
        <v>0.1</v>
      </c>
    </row>
    <row r="139" spans="1:8" x14ac:dyDescent="0.25">
      <c r="A139">
        <v>15.18</v>
      </c>
      <c r="B139" s="3">
        <v>3.5</v>
      </c>
      <c r="C139" s="3">
        <v>0.1</v>
      </c>
      <c r="F139">
        <v>1</v>
      </c>
      <c r="G139" s="3">
        <v>3.5</v>
      </c>
      <c r="H139" s="3">
        <v>0.1</v>
      </c>
    </row>
    <row r="140" spans="1:8" x14ac:dyDescent="0.25">
      <c r="A140">
        <v>15.34</v>
      </c>
      <c r="B140" s="3">
        <v>3.5</v>
      </c>
      <c r="C140" s="3">
        <v>0.1</v>
      </c>
      <c r="F140">
        <v>1</v>
      </c>
      <c r="G140" s="3">
        <v>3.5</v>
      </c>
      <c r="H140" s="3">
        <v>0.1</v>
      </c>
    </row>
    <row r="141" spans="1:8" x14ac:dyDescent="0.25">
      <c r="A141">
        <v>15.19</v>
      </c>
      <c r="B141" s="3">
        <v>3.5</v>
      </c>
      <c r="C141" s="3">
        <v>0.1</v>
      </c>
      <c r="F141">
        <v>1</v>
      </c>
      <c r="G141" s="3">
        <v>3.5</v>
      </c>
      <c r="H141" s="3">
        <v>0.1</v>
      </c>
    </row>
    <row r="142" spans="1:8" x14ac:dyDescent="0.25">
      <c r="A142">
        <v>12.88</v>
      </c>
      <c r="B142" s="3">
        <v>3.5</v>
      </c>
      <c r="C142" s="3">
        <v>0.1</v>
      </c>
      <c r="F142">
        <v>1</v>
      </c>
      <c r="G142" s="3">
        <v>3.5</v>
      </c>
      <c r="H142" s="3">
        <v>0.1</v>
      </c>
    </row>
    <row r="143" spans="1:8" x14ac:dyDescent="0.25">
      <c r="A143">
        <v>13</v>
      </c>
      <c r="B143" s="3">
        <v>3.5</v>
      </c>
      <c r="C143" s="3">
        <v>0.1</v>
      </c>
      <c r="F143">
        <v>1</v>
      </c>
      <c r="G143" s="3">
        <v>3.5</v>
      </c>
      <c r="H143" s="3">
        <v>0.1</v>
      </c>
    </row>
    <row r="144" spans="1:8" x14ac:dyDescent="0.25">
      <c r="A144">
        <v>12.97</v>
      </c>
      <c r="B144" s="3">
        <v>3.5</v>
      </c>
      <c r="C144" s="3">
        <v>0.1</v>
      </c>
      <c r="F144">
        <v>1</v>
      </c>
      <c r="G144" s="3">
        <v>3.5</v>
      </c>
      <c r="H144" s="3">
        <v>0.1</v>
      </c>
    </row>
    <row r="145" spans="1:8" x14ac:dyDescent="0.25">
      <c r="A145">
        <v>13.04</v>
      </c>
      <c r="B145" s="3">
        <v>3.5</v>
      </c>
      <c r="C145" s="3">
        <v>0.1</v>
      </c>
      <c r="F145">
        <v>1</v>
      </c>
      <c r="G145" s="3">
        <v>3.5</v>
      </c>
      <c r="H145" s="3">
        <v>0.1</v>
      </c>
    </row>
    <row r="146" spans="1:8" x14ac:dyDescent="0.25">
      <c r="A146">
        <v>24.28</v>
      </c>
      <c r="B146" s="3">
        <v>7</v>
      </c>
      <c r="C146" s="3">
        <v>0.1</v>
      </c>
      <c r="F146">
        <v>1</v>
      </c>
      <c r="G146" s="3">
        <v>7</v>
      </c>
      <c r="H146" s="3">
        <v>0.1</v>
      </c>
    </row>
    <row r="147" spans="1:8" x14ac:dyDescent="0.25">
      <c r="A147">
        <v>24.4</v>
      </c>
      <c r="B147" s="3">
        <v>7</v>
      </c>
      <c r="C147" s="3">
        <v>0.1</v>
      </c>
      <c r="F147">
        <v>1</v>
      </c>
      <c r="G147" s="3">
        <v>7</v>
      </c>
      <c r="H147" s="3">
        <v>0.1</v>
      </c>
    </row>
    <row r="148" spans="1:8" x14ac:dyDescent="0.25">
      <c r="A148">
        <v>24.11</v>
      </c>
      <c r="B148" s="3">
        <v>7</v>
      </c>
      <c r="C148" s="3">
        <v>0.1</v>
      </c>
      <c r="F148">
        <v>1</v>
      </c>
      <c r="G148" s="3">
        <v>7</v>
      </c>
      <c r="H148" s="3">
        <v>0.1</v>
      </c>
    </row>
    <row r="149" spans="1:8" x14ac:dyDescent="0.25">
      <c r="A149">
        <v>24.35</v>
      </c>
      <c r="B149" s="3">
        <v>7</v>
      </c>
      <c r="C149" s="3">
        <v>0.1</v>
      </c>
      <c r="F149">
        <v>1</v>
      </c>
      <c r="G149" s="3">
        <v>7</v>
      </c>
      <c r="H149" s="3">
        <v>0.1</v>
      </c>
    </row>
    <row r="150" spans="1:8" x14ac:dyDescent="0.25">
      <c r="A150">
        <v>28.07</v>
      </c>
      <c r="B150" s="3">
        <v>7</v>
      </c>
      <c r="C150" s="3">
        <v>0.1</v>
      </c>
      <c r="F150">
        <v>1</v>
      </c>
      <c r="G150" s="3">
        <v>7</v>
      </c>
      <c r="H150" s="3">
        <v>0.1</v>
      </c>
    </row>
    <row r="151" spans="1:8" x14ac:dyDescent="0.25">
      <c r="A151">
        <v>29.01</v>
      </c>
      <c r="B151" s="3">
        <v>7</v>
      </c>
      <c r="C151" s="3">
        <v>0.1</v>
      </c>
      <c r="F151">
        <v>1</v>
      </c>
      <c r="G151" s="3">
        <v>7</v>
      </c>
      <c r="H151" s="3">
        <v>0.1</v>
      </c>
    </row>
    <row r="152" spans="1:8" x14ac:dyDescent="0.25">
      <c r="A152">
        <v>29.62</v>
      </c>
      <c r="B152" s="3">
        <v>7</v>
      </c>
      <c r="C152" s="3">
        <v>0.1</v>
      </c>
      <c r="F152">
        <v>1</v>
      </c>
      <c r="G152" s="3">
        <v>7</v>
      </c>
      <c r="H152" s="3">
        <v>0.1</v>
      </c>
    </row>
    <row r="153" spans="1:8" x14ac:dyDescent="0.25">
      <c r="A153">
        <v>29.05</v>
      </c>
      <c r="B153" s="3">
        <v>7</v>
      </c>
      <c r="C153" s="3">
        <v>0.1</v>
      </c>
      <c r="F153">
        <v>1</v>
      </c>
      <c r="G153" s="3">
        <v>7</v>
      </c>
      <c r="H153" s="3">
        <v>0.1</v>
      </c>
    </row>
    <row r="154" spans="1:8" x14ac:dyDescent="0.25">
      <c r="A154">
        <v>25.41</v>
      </c>
      <c r="B154" s="3">
        <v>7</v>
      </c>
      <c r="C154" s="3">
        <v>0.1</v>
      </c>
      <c r="F154">
        <v>1</v>
      </c>
      <c r="G154" s="3">
        <v>7</v>
      </c>
      <c r="H154" s="3">
        <v>0.1</v>
      </c>
    </row>
    <row r="155" spans="1:8" x14ac:dyDescent="0.25">
      <c r="A155">
        <v>26.47</v>
      </c>
      <c r="B155" s="3">
        <v>7</v>
      </c>
      <c r="C155" s="3">
        <v>0.1</v>
      </c>
      <c r="F155">
        <v>1</v>
      </c>
      <c r="G155" s="3">
        <v>7</v>
      </c>
      <c r="H155" s="3">
        <v>0.1</v>
      </c>
    </row>
    <row r="156" spans="1:8" x14ac:dyDescent="0.25">
      <c r="A156">
        <v>26.89</v>
      </c>
      <c r="B156" s="3">
        <v>7</v>
      </c>
      <c r="C156" s="3">
        <v>0.1</v>
      </c>
      <c r="F156">
        <v>1</v>
      </c>
      <c r="G156" s="3">
        <v>7</v>
      </c>
      <c r="H156" s="3">
        <v>0.1</v>
      </c>
    </row>
    <row r="157" spans="1:8" x14ac:dyDescent="0.25">
      <c r="A157">
        <v>26.46</v>
      </c>
      <c r="B157" s="3">
        <v>7</v>
      </c>
      <c r="C157" s="3">
        <v>0.1</v>
      </c>
      <c r="F157">
        <v>1</v>
      </c>
      <c r="G157" s="3">
        <v>7</v>
      </c>
      <c r="H157" s="3">
        <v>0.1</v>
      </c>
    </row>
    <row r="158" spans="1:8" x14ac:dyDescent="0.25">
      <c r="A158">
        <v>22.93</v>
      </c>
      <c r="B158" s="3">
        <v>7</v>
      </c>
      <c r="C158" s="3">
        <v>0.1</v>
      </c>
      <c r="F158">
        <v>1</v>
      </c>
      <c r="G158" s="3">
        <v>7</v>
      </c>
      <c r="H158" s="3">
        <v>0.1</v>
      </c>
    </row>
    <row r="159" spans="1:8" x14ac:dyDescent="0.25">
      <c r="A159">
        <v>23.84</v>
      </c>
      <c r="B159" s="3">
        <v>7</v>
      </c>
      <c r="C159" s="3">
        <v>0.1</v>
      </c>
      <c r="F159">
        <v>1</v>
      </c>
      <c r="G159" s="3">
        <v>7</v>
      </c>
      <c r="H159" s="3">
        <v>0.1</v>
      </c>
    </row>
    <row r="160" spans="1:8" x14ac:dyDescent="0.25">
      <c r="A160">
        <v>24.17</v>
      </c>
      <c r="B160" s="3">
        <v>7</v>
      </c>
      <c r="C160" s="3">
        <v>0.1</v>
      </c>
      <c r="F160">
        <v>1</v>
      </c>
      <c r="G160" s="3">
        <v>7</v>
      </c>
      <c r="H160" s="3">
        <v>0.1</v>
      </c>
    </row>
    <row r="161" spans="1:8" x14ac:dyDescent="0.25">
      <c r="A161">
        <v>23.87</v>
      </c>
      <c r="B161" s="3">
        <v>7</v>
      </c>
      <c r="C161" s="3">
        <v>0.1</v>
      </c>
      <c r="F161">
        <v>1</v>
      </c>
      <c r="G161" s="3">
        <v>7</v>
      </c>
      <c r="H161" s="3">
        <v>0.1</v>
      </c>
    </row>
    <row r="162" spans="1:8" x14ac:dyDescent="0.25">
      <c r="A162">
        <v>35.78</v>
      </c>
      <c r="B162" s="3">
        <v>7</v>
      </c>
      <c r="C162" s="3">
        <v>0.1</v>
      </c>
      <c r="F162">
        <v>1</v>
      </c>
      <c r="G162" s="3">
        <v>7</v>
      </c>
      <c r="H162" s="3">
        <v>0.1</v>
      </c>
    </row>
    <row r="163" spans="1:8" x14ac:dyDescent="0.25">
      <c r="A163">
        <v>35.479999999999997</v>
      </c>
      <c r="B163" s="3">
        <v>7</v>
      </c>
      <c r="C163" s="3">
        <v>0.1</v>
      </c>
      <c r="F163">
        <v>1</v>
      </c>
      <c r="G163" s="3">
        <v>7</v>
      </c>
      <c r="H163" s="3">
        <v>0.1</v>
      </c>
    </row>
    <row r="164" spans="1:8" x14ac:dyDescent="0.25">
      <c r="A164">
        <v>36.97</v>
      </c>
      <c r="B164" s="3">
        <v>7</v>
      </c>
      <c r="C164" s="3">
        <v>0.1</v>
      </c>
      <c r="F164">
        <v>1</v>
      </c>
      <c r="G164" s="3">
        <v>7</v>
      </c>
      <c r="H164" s="3">
        <v>0.1</v>
      </c>
    </row>
    <row r="165" spans="1:8" x14ac:dyDescent="0.25">
      <c r="A165">
        <v>36.700000000000003</v>
      </c>
      <c r="B165" s="3">
        <v>7</v>
      </c>
      <c r="C165" s="3">
        <v>0.1</v>
      </c>
      <c r="F165">
        <v>1</v>
      </c>
      <c r="G165" s="3">
        <v>7</v>
      </c>
      <c r="H165" s="3">
        <v>0.1</v>
      </c>
    </row>
    <row r="166" spans="1:8" x14ac:dyDescent="0.25">
      <c r="A166">
        <v>32.520000000000003</v>
      </c>
      <c r="B166" s="3">
        <v>7</v>
      </c>
      <c r="C166" s="3">
        <v>0.1</v>
      </c>
      <c r="F166">
        <v>1</v>
      </c>
      <c r="G166" s="3">
        <v>7</v>
      </c>
      <c r="H166" s="3">
        <v>0.1</v>
      </c>
    </row>
    <row r="167" spans="1:8" x14ac:dyDescent="0.25">
      <c r="A167">
        <v>33.28</v>
      </c>
      <c r="B167" s="3">
        <v>7</v>
      </c>
      <c r="C167" s="3">
        <v>0.1</v>
      </c>
      <c r="F167">
        <v>1</v>
      </c>
      <c r="G167" s="3">
        <v>7</v>
      </c>
      <c r="H167" s="3">
        <v>0.1</v>
      </c>
    </row>
    <row r="168" spans="1:8" x14ac:dyDescent="0.25">
      <c r="A168">
        <v>32.33</v>
      </c>
      <c r="B168" s="3">
        <v>7</v>
      </c>
      <c r="C168" s="3">
        <v>0.1</v>
      </c>
      <c r="F168">
        <v>1</v>
      </c>
      <c r="G168" s="3">
        <v>7</v>
      </c>
      <c r="H168" s="3">
        <v>0.1</v>
      </c>
    </row>
    <row r="169" spans="1:8" x14ac:dyDescent="0.25">
      <c r="A169">
        <v>33.24</v>
      </c>
      <c r="B169" s="3">
        <v>7</v>
      </c>
      <c r="C169" s="3">
        <v>0.1</v>
      </c>
      <c r="F169">
        <v>1</v>
      </c>
      <c r="G169" s="3">
        <v>7</v>
      </c>
      <c r="H169" s="3">
        <v>0.1</v>
      </c>
    </row>
    <row r="170" spans="1:8" x14ac:dyDescent="0.25">
      <c r="A170">
        <v>10.39</v>
      </c>
      <c r="B170" s="3">
        <v>3.5</v>
      </c>
      <c r="C170" s="3">
        <v>0.1</v>
      </c>
      <c r="F170">
        <v>1</v>
      </c>
      <c r="G170" s="3">
        <v>3.5</v>
      </c>
      <c r="H170" s="3">
        <v>0.1</v>
      </c>
    </row>
    <row r="171" spans="1:8" x14ac:dyDescent="0.25">
      <c r="A171">
        <v>10.34</v>
      </c>
      <c r="B171" s="3">
        <v>3.5</v>
      </c>
      <c r="C171" s="3">
        <v>0.1</v>
      </c>
      <c r="F171">
        <v>1</v>
      </c>
      <c r="G171" s="3">
        <v>3.5</v>
      </c>
      <c r="H171" s="3">
        <v>0.1</v>
      </c>
    </row>
    <row r="172" spans="1:8" x14ac:dyDescent="0.25">
      <c r="A172">
        <v>10.35</v>
      </c>
      <c r="B172" s="3">
        <v>3.5</v>
      </c>
      <c r="C172" s="3">
        <v>0.1</v>
      </c>
      <c r="F172">
        <v>1</v>
      </c>
      <c r="G172" s="3">
        <v>3.5</v>
      </c>
      <c r="H172" s="3">
        <v>0.1</v>
      </c>
    </row>
    <row r="173" spans="1:8" x14ac:dyDescent="0.25">
      <c r="A173">
        <v>10.38</v>
      </c>
      <c r="B173" s="3">
        <v>3.5</v>
      </c>
      <c r="C173" s="3">
        <v>0.1</v>
      </c>
      <c r="F173">
        <v>1</v>
      </c>
      <c r="G173" s="3">
        <v>3.5</v>
      </c>
      <c r="H173" s="3">
        <v>0.1</v>
      </c>
    </row>
    <row r="174" spans="1:8" x14ac:dyDescent="0.25">
      <c r="A174">
        <v>10.77</v>
      </c>
      <c r="B174" s="3">
        <v>3.5</v>
      </c>
      <c r="C174" s="3">
        <v>0.1</v>
      </c>
      <c r="F174">
        <v>1</v>
      </c>
      <c r="G174" s="3">
        <v>3.5</v>
      </c>
      <c r="H174" s="3">
        <v>0.1</v>
      </c>
    </row>
    <row r="175" spans="1:8" x14ac:dyDescent="0.25">
      <c r="A175">
        <v>10.68</v>
      </c>
      <c r="B175" s="3">
        <v>3.5</v>
      </c>
      <c r="C175" s="3">
        <v>0.1</v>
      </c>
      <c r="F175">
        <v>1</v>
      </c>
      <c r="G175" s="3">
        <v>3.5</v>
      </c>
      <c r="H175" s="3">
        <v>0.1</v>
      </c>
    </row>
    <row r="176" spans="1:8" x14ac:dyDescent="0.25">
      <c r="A176">
        <v>10.68</v>
      </c>
      <c r="B176" s="3">
        <v>3.5</v>
      </c>
      <c r="C176" s="3">
        <v>0.1</v>
      </c>
      <c r="F176">
        <v>1</v>
      </c>
      <c r="G176" s="3">
        <v>3.5</v>
      </c>
      <c r="H176" s="3">
        <v>0.1</v>
      </c>
    </row>
    <row r="177" spans="1:8" x14ac:dyDescent="0.25">
      <c r="A177">
        <v>10.7</v>
      </c>
      <c r="B177" s="3">
        <v>3.5</v>
      </c>
      <c r="C177" s="3">
        <v>0.1</v>
      </c>
      <c r="F177">
        <v>1</v>
      </c>
      <c r="G177" s="3">
        <v>3.5</v>
      </c>
      <c r="H177" s="3">
        <v>0.1</v>
      </c>
    </row>
    <row r="178" spans="1:8" x14ac:dyDescent="0.25">
      <c r="A178">
        <v>11.22</v>
      </c>
      <c r="B178" s="3">
        <v>3.5</v>
      </c>
      <c r="C178" s="3">
        <v>0.1</v>
      </c>
      <c r="F178">
        <v>1</v>
      </c>
      <c r="G178" s="3">
        <v>3.5</v>
      </c>
      <c r="H178" s="3">
        <v>0.1</v>
      </c>
    </row>
    <row r="179" spans="1:8" x14ac:dyDescent="0.25">
      <c r="A179">
        <v>11.16</v>
      </c>
      <c r="B179" s="3">
        <v>3.5</v>
      </c>
      <c r="C179" s="3">
        <v>0.1</v>
      </c>
      <c r="F179">
        <v>1</v>
      </c>
      <c r="G179" s="3">
        <v>3.5</v>
      </c>
      <c r="H179" s="3">
        <v>0.1</v>
      </c>
    </row>
    <row r="180" spans="1:8" x14ac:dyDescent="0.25">
      <c r="A180">
        <v>11.1</v>
      </c>
      <c r="B180" s="3">
        <v>3.5</v>
      </c>
      <c r="C180" s="3">
        <v>0.1</v>
      </c>
      <c r="F180">
        <v>1</v>
      </c>
      <c r="G180" s="3">
        <v>3.5</v>
      </c>
      <c r="H180" s="3">
        <v>0.1</v>
      </c>
    </row>
    <row r="181" spans="1:8" x14ac:dyDescent="0.25">
      <c r="A181">
        <v>11.14</v>
      </c>
      <c r="B181" s="3">
        <v>3.5</v>
      </c>
      <c r="C181" s="3">
        <v>0.1</v>
      </c>
      <c r="F181">
        <v>1</v>
      </c>
      <c r="G181" s="3">
        <v>3.5</v>
      </c>
      <c r="H181" s="3">
        <v>0.1</v>
      </c>
    </row>
    <row r="182" spans="1:8" x14ac:dyDescent="0.25">
      <c r="A182">
        <v>11.59</v>
      </c>
      <c r="B182" s="3">
        <v>3.5</v>
      </c>
      <c r="C182" s="3">
        <v>0.1</v>
      </c>
      <c r="F182">
        <v>1</v>
      </c>
      <c r="G182" s="3">
        <v>3.5</v>
      </c>
      <c r="H182" s="3">
        <v>0.1</v>
      </c>
    </row>
    <row r="183" spans="1:8" x14ac:dyDescent="0.25">
      <c r="A183">
        <v>11.6</v>
      </c>
      <c r="B183" s="3">
        <v>3.5</v>
      </c>
      <c r="C183" s="3">
        <v>0.1</v>
      </c>
      <c r="F183">
        <v>1</v>
      </c>
      <c r="G183" s="3">
        <v>3.5</v>
      </c>
      <c r="H183" s="3">
        <v>0.1</v>
      </c>
    </row>
    <row r="184" spans="1:8" x14ac:dyDescent="0.25">
      <c r="A184">
        <v>11.53</v>
      </c>
      <c r="B184" s="3">
        <v>3.5</v>
      </c>
      <c r="C184" s="3">
        <v>0.1</v>
      </c>
      <c r="F184">
        <v>1</v>
      </c>
      <c r="G184" s="3">
        <v>3.5</v>
      </c>
      <c r="H184" s="3">
        <v>0.1</v>
      </c>
    </row>
    <row r="185" spans="1:8" x14ac:dyDescent="0.25">
      <c r="A185">
        <v>11.61</v>
      </c>
      <c r="B185" s="3">
        <v>3.5</v>
      </c>
      <c r="C185" s="3">
        <v>0.1</v>
      </c>
      <c r="F185">
        <v>1</v>
      </c>
      <c r="G185" s="3">
        <v>3.5</v>
      </c>
      <c r="H185" s="3">
        <v>0.1</v>
      </c>
    </row>
    <row r="186" spans="1:8" x14ac:dyDescent="0.25">
      <c r="A186">
        <v>15.16</v>
      </c>
      <c r="B186" s="3">
        <v>3.5</v>
      </c>
      <c r="C186" s="3">
        <v>0.1</v>
      </c>
      <c r="F186">
        <v>1</v>
      </c>
      <c r="G186" s="3">
        <v>3.5</v>
      </c>
      <c r="H186" s="3">
        <v>0.1</v>
      </c>
    </row>
    <row r="187" spans="1:8" x14ac:dyDescent="0.25">
      <c r="A187">
        <v>15.36</v>
      </c>
      <c r="B187" s="3">
        <v>3.5</v>
      </c>
      <c r="C187" s="3">
        <v>0.1</v>
      </c>
      <c r="F187">
        <v>1</v>
      </c>
      <c r="G187" s="3">
        <v>3.5</v>
      </c>
      <c r="H187" s="3">
        <v>0.1</v>
      </c>
    </row>
    <row r="188" spans="1:8" x14ac:dyDescent="0.25">
      <c r="A188">
        <v>15.12</v>
      </c>
      <c r="B188" s="3">
        <v>3.5</v>
      </c>
      <c r="C188" s="3">
        <v>0.1</v>
      </c>
      <c r="F188">
        <v>1</v>
      </c>
      <c r="G188" s="3">
        <v>3.5</v>
      </c>
      <c r="H188" s="3">
        <v>0.1</v>
      </c>
    </row>
    <row r="189" spans="1:8" x14ac:dyDescent="0.25">
      <c r="A189">
        <v>15.36</v>
      </c>
      <c r="B189" s="3">
        <v>3.5</v>
      </c>
      <c r="C189" s="3">
        <v>0.1</v>
      </c>
      <c r="F189">
        <v>1</v>
      </c>
      <c r="G189" s="3">
        <v>3.5</v>
      </c>
      <c r="H189" s="3">
        <v>0.1</v>
      </c>
    </row>
    <row r="190" spans="1:8" x14ac:dyDescent="0.25">
      <c r="A190">
        <v>12.68</v>
      </c>
      <c r="B190" s="3">
        <v>3.5</v>
      </c>
      <c r="C190" s="3">
        <v>0.1</v>
      </c>
      <c r="F190">
        <v>1</v>
      </c>
      <c r="G190" s="3">
        <v>3.5</v>
      </c>
      <c r="H190" s="3">
        <v>0.1</v>
      </c>
    </row>
    <row r="191" spans="1:8" x14ac:dyDescent="0.25">
      <c r="A191">
        <v>12.63</v>
      </c>
      <c r="B191" s="3">
        <v>3.5</v>
      </c>
      <c r="C191" s="3">
        <v>0.1</v>
      </c>
      <c r="F191">
        <v>1</v>
      </c>
      <c r="G191" s="3">
        <v>3.5</v>
      </c>
      <c r="H191" s="3">
        <v>0.1</v>
      </c>
    </row>
    <row r="192" spans="1:8" x14ac:dyDescent="0.25">
      <c r="A192">
        <v>12.71</v>
      </c>
      <c r="B192" s="3">
        <v>3.5</v>
      </c>
      <c r="C192" s="3">
        <v>0.1</v>
      </c>
      <c r="F192">
        <v>1</v>
      </c>
      <c r="G192" s="3">
        <v>3.5</v>
      </c>
      <c r="H192" s="3">
        <v>0.1</v>
      </c>
    </row>
    <row r="193" spans="1:8" x14ac:dyDescent="0.25">
      <c r="A193">
        <v>12.73</v>
      </c>
      <c r="B193" s="3">
        <v>3.5</v>
      </c>
      <c r="C193" s="3">
        <v>0.1</v>
      </c>
      <c r="F193">
        <v>1</v>
      </c>
      <c r="G193" s="3">
        <v>3.5</v>
      </c>
      <c r="H193" s="3">
        <v>0.1</v>
      </c>
    </row>
    <row r="194" spans="1:8" x14ac:dyDescent="0.25">
      <c r="A194">
        <v>24.38</v>
      </c>
      <c r="B194" s="3">
        <v>7</v>
      </c>
      <c r="C194" s="3">
        <v>0.1</v>
      </c>
      <c r="F194">
        <v>1</v>
      </c>
      <c r="G194" s="3">
        <v>7</v>
      </c>
      <c r="H194" s="3">
        <v>0.1</v>
      </c>
    </row>
    <row r="195" spans="1:8" x14ac:dyDescent="0.25">
      <c r="A195">
        <v>24.23</v>
      </c>
      <c r="B195" s="3">
        <v>7</v>
      </c>
      <c r="C195" s="3">
        <v>0.1</v>
      </c>
      <c r="F195">
        <v>1</v>
      </c>
      <c r="G195" s="3">
        <v>7</v>
      </c>
      <c r="H195" s="3">
        <v>0.1</v>
      </c>
    </row>
    <row r="196" spans="1:8" x14ac:dyDescent="0.25">
      <c r="A196">
        <v>24.04</v>
      </c>
      <c r="B196" s="3">
        <v>7</v>
      </c>
      <c r="C196" s="3">
        <v>0.1</v>
      </c>
      <c r="F196">
        <v>1</v>
      </c>
      <c r="G196" s="3">
        <v>7</v>
      </c>
      <c r="H196" s="3">
        <v>0.1</v>
      </c>
    </row>
    <row r="197" spans="1:8" x14ac:dyDescent="0.25">
      <c r="A197">
        <v>24.32</v>
      </c>
      <c r="B197" s="3">
        <v>7</v>
      </c>
      <c r="C197" s="3">
        <v>0.1</v>
      </c>
      <c r="F197">
        <v>1</v>
      </c>
      <c r="G197" s="3">
        <v>7</v>
      </c>
      <c r="H197" s="3">
        <v>0.1</v>
      </c>
    </row>
    <row r="198" spans="1:8" x14ac:dyDescent="0.25">
      <c r="A198">
        <v>29.06</v>
      </c>
      <c r="B198" s="3">
        <v>7</v>
      </c>
      <c r="C198" s="3">
        <v>0.1</v>
      </c>
      <c r="F198">
        <v>1</v>
      </c>
      <c r="G198" s="3">
        <v>7</v>
      </c>
      <c r="H198" s="3">
        <v>0.1</v>
      </c>
    </row>
    <row r="199" spans="1:8" x14ac:dyDescent="0.25">
      <c r="A199">
        <v>28.05</v>
      </c>
      <c r="B199" s="3">
        <v>7</v>
      </c>
      <c r="C199" s="3">
        <v>0.1</v>
      </c>
      <c r="F199">
        <v>1</v>
      </c>
      <c r="G199" s="3">
        <v>7</v>
      </c>
      <c r="H199" s="3">
        <v>0.1</v>
      </c>
    </row>
    <row r="200" spans="1:8" x14ac:dyDescent="0.25">
      <c r="A200">
        <v>28.86</v>
      </c>
      <c r="B200" s="3">
        <v>7</v>
      </c>
      <c r="C200" s="3">
        <v>0.1</v>
      </c>
      <c r="F200">
        <v>1</v>
      </c>
      <c r="G200" s="3">
        <v>7</v>
      </c>
      <c r="H200" s="3">
        <v>0.1</v>
      </c>
    </row>
    <row r="201" spans="1:8" x14ac:dyDescent="0.25">
      <c r="A201">
        <v>29.79</v>
      </c>
      <c r="B201" s="3">
        <v>7</v>
      </c>
      <c r="C201" s="3">
        <v>0.1</v>
      </c>
      <c r="F201">
        <v>1</v>
      </c>
      <c r="G201" s="3">
        <v>7</v>
      </c>
      <c r="H201" s="3">
        <v>0.1</v>
      </c>
    </row>
    <row r="202" spans="1:8" x14ac:dyDescent="0.25">
      <c r="A202">
        <v>26.44</v>
      </c>
      <c r="B202" s="3">
        <v>7</v>
      </c>
      <c r="C202" s="3">
        <v>0.1</v>
      </c>
      <c r="F202">
        <v>1</v>
      </c>
      <c r="G202" s="3">
        <v>7</v>
      </c>
      <c r="H202" s="3">
        <v>0.1</v>
      </c>
    </row>
    <row r="203" spans="1:8" x14ac:dyDescent="0.25">
      <c r="A203">
        <v>25.37</v>
      </c>
      <c r="B203" s="3">
        <v>7</v>
      </c>
      <c r="C203" s="3">
        <v>0.1</v>
      </c>
      <c r="F203">
        <v>1</v>
      </c>
      <c r="G203" s="3">
        <v>7</v>
      </c>
      <c r="H203" s="3">
        <v>0.1</v>
      </c>
    </row>
    <row r="204" spans="1:8" x14ac:dyDescent="0.25">
      <c r="A204">
        <v>26.33</v>
      </c>
      <c r="B204" s="3">
        <v>7</v>
      </c>
      <c r="C204" s="3">
        <v>0.1</v>
      </c>
      <c r="F204">
        <v>1</v>
      </c>
      <c r="G204" s="3">
        <v>7</v>
      </c>
      <c r="H204" s="3">
        <v>0.1</v>
      </c>
    </row>
    <row r="205" spans="1:8" x14ac:dyDescent="0.25">
      <c r="A205">
        <v>27.03</v>
      </c>
      <c r="B205" s="3">
        <v>7</v>
      </c>
      <c r="C205" s="3">
        <v>0.1</v>
      </c>
      <c r="F205">
        <v>1</v>
      </c>
      <c r="G205" s="3">
        <v>7</v>
      </c>
      <c r="H205" s="3">
        <v>0.1</v>
      </c>
    </row>
    <row r="206" spans="1:8" x14ac:dyDescent="0.25">
      <c r="A206">
        <v>23.8</v>
      </c>
      <c r="B206" s="3">
        <v>7</v>
      </c>
      <c r="C206" s="3">
        <v>0.1</v>
      </c>
      <c r="F206">
        <v>1</v>
      </c>
      <c r="G206" s="3">
        <v>7</v>
      </c>
      <c r="H206" s="3">
        <v>0.1</v>
      </c>
    </row>
    <row r="207" spans="1:8" x14ac:dyDescent="0.25">
      <c r="A207">
        <v>22.8</v>
      </c>
      <c r="B207" s="3">
        <v>7</v>
      </c>
      <c r="C207" s="3">
        <v>0.1</v>
      </c>
      <c r="F207">
        <v>1</v>
      </c>
      <c r="G207" s="3">
        <v>7</v>
      </c>
      <c r="H207" s="3">
        <v>0.1</v>
      </c>
    </row>
    <row r="208" spans="1:8" x14ac:dyDescent="0.25">
      <c r="A208">
        <v>23.59</v>
      </c>
      <c r="B208" s="3">
        <v>7</v>
      </c>
      <c r="C208" s="3">
        <v>0.1</v>
      </c>
      <c r="F208">
        <v>1</v>
      </c>
      <c r="G208" s="3">
        <v>7</v>
      </c>
      <c r="H208" s="3">
        <v>0.1</v>
      </c>
    </row>
    <row r="209" spans="1:8" x14ac:dyDescent="0.25">
      <c r="A209">
        <v>24.24</v>
      </c>
      <c r="B209" s="3">
        <v>7</v>
      </c>
      <c r="C209" s="3">
        <v>0.1</v>
      </c>
      <c r="F209">
        <v>1</v>
      </c>
      <c r="G209" s="3">
        <v>7</v>
      </c>
      <c r="H209" s="3">
        <v>0.1</v>
      </c>
    </row>
    <row r="210" spans="1:8" x14ac:dyDescent="0.25">
      <c r="A210">
        <v>36.86</v>
      </c>
      <c r="B210" s="3">
        <v>7</v>
      </c>
      <c r="C210" s="3">
        <v>0.1</v>
      </c>
      <c r="F210">
        <v>1</v>
      </c>
      <c r="G210" s="3">
        <v>7</v>
      </c>
      <c r="H210" s="3">
        <v>0.1</v>
      </c>
    </row>
    <row r="211" spans="1:8" x14ac:dyDescent="0.25">
      <c r="A211">
        <v>35.89</v>
      </c>
      <c r="B211" s="3">
        <v>7</v>
      </c>
      <c r="C211" s="3">
        <v>0.1</v>
      </c>
      <c r="F211">
        <v>1</v>
      </c>
      <c r="G211" s="3">
        <v>7</v>
      </c>
      <c r="H211" s="3">
        <v>0.1</v>
      </c>
    </row>
    <row r="212" spans="1:8" x14ac:dyDescent="0.25">
      <c r="A212">
        <v>35.450000000000003</v>
      </c>
      <c r="B212" s="3">
        <v>7</v>
      </c>
      <c r="C212" s="3">
        <v>0.1</v>
      </c>
      <c r="F212">
        <v>1</v>
      </c>
      <c r="G212" s="3">
        <v>7</v>
      </c>
      <c r="H212" s="3">
        <v>0.1</v>
      </c>
    </row>
    <row r="213" spans="1:8" x14ac:dyDescent="0.25">
      <c r="A213">
        <v>37.1</v>
      </c>
      <c r="B213" s="3">
        <v>7</v>
      </c>
      <c r="C213" s="3">
        <v>0.1</v>
      </c>
      <c r="F213">
        <v>1</v>
      </c>
      <c r="G213" s="3">
        <v>7</v>
      </c>
      <c r="H213" s="3">
        <v>0.1</v>
      </c>
    </row>
    <row r="214" spans="1:8" x14ac:dyDescent="0.25">
      <c r="A214">
        <v>33.08</v>
      </c>
      <c r="B214" s="3">
        <v>7</v>
      </c>
      <c r="C214" s="3">
        <v>0.1</v>
      </c>
      <c r="F214">
        <v>1</v>
      </c>
      <c r="G214" s="3">
        <v>7</v>
      </c>
      <c r="H214" s="3">
        <v>0.1</v>
      </c>
    </row>
    <row r="215" spans="1:8" x14ac:dyDescent="0.25">
      <c r="A215">
        <v>32.380000000000003</v>
      </c>
      <c r="B215" s="3">
        <v>7</v>
      </c>
      <c r="C215" s="3">
        <v>0.1</v>
      </c>
      <c r="F215">
        <v>1</v>
      </c>
      <c r="G215" s="3">
        <v>7</v>
      </c>
      <c r="H215" s="3">
        <v>0.1</v>
      </c>
    </row>
    <row r="216" spans="1:8" x14ac:dyDescent="0.25">
      <c r="A216">
        <v>33.090000000000003</v>
      </c>
      <c r="B216" s="3">
        <v>7</v>
      </c>
      <c r="C216" s="3">
        <v>0.1</v>
      </c>
      <c r="F216">
        <v>1</v>
      </c>
      <c r="G216" s="3">
        <v>7</v>
      </c>
      <c r="H216" s="3">
        <v>0.1</v>
      </c>
    </row>
    <row r="217" spans="1:8" x14ac:dyDescent="0.25">
      <c r="A217">
        <v>32.31</v>
      </c>
      <c r="B217" s="3">
        <v>7</v>
      </c>
      <c r="C217" s="3">
        <v>0.1</v>
      </c>
      <c r="F217">
        <v>1</v>
      </c>
      <c r="G217" s="3">
        <v>7</v>
      </c>
      <c r="H217" s="3">
        <v>0.1</v>
      </c>
    </row>
    <row r="218" spans="1:8" x14ac:dyDescent="0.25">
      <c r="A218">
        <v>10.08</v>
      </c>
      <c r="B218" s="3">
        <v>3.5</v>
      </c>
      <c r="C218" s="3">
        <v>0.1</v>
      </c>
      <c r="F218">
        <v>1</v>
      </c>
      <c r="G218" s="3">
        <v>3.5</v>
      </c>
      <c r="H218" s="3">
        <v>0.1</v>
      </c>
    </row>
    <row r="219" spans="1:8" x14ac:dyDescent="0.25">
      <c r="A219">
        <v>10.15</v>
      </c>
      <c r="B219" s="3">
        <v>3.5</v>
      </c>
      <c r="C219" s="3">
        <v>0.1</v>
      </c>
      <c r="F219">
        <v>1</v>
      </c>
      <c r="G219" s="3">
        <v>3.5</v>
      </c>
      <c r="H219" s="3">
        <v>0.1</v>
      </c>
    </row>
    <row r="220" spans="1:8" x14ac:dyDescent="0.25">
      <c r="A220">
        <v>10.07</v>
      </c>
      <c r="B220" s="3">
        <v>3.5</v>
      </c>
      <c r="C220" s="3">
        <v>0.1</v>
      </c>
      <c r="F220">
        <v>1</v>
      </c>
      <c r="G220" s="3">
        <v>3.5</v>
      </c>
      <c r="H220" s="3">
        <v>0.1</v>
      </c>
    </row>
    <row r="221" spans="1:8" x14ac:dyDescent="0.25">
      <c r="A221">
        <v>10.14</v>
      </c>
      <c r="B221" s="3">
        <v>3.5</v>
      </c>
      <c r="C221" s="3">
        <v>0.1</v>
      </c>
      <c r="F221">
        <v>1</v>
      </c>
      <c r="G221" s="3">
        <v>3.5</v>
      </c>
      <c r="H221" s="3">
        <v>0.1</v>
      </c>
    </row>
    <row r="222" spans="1:8" x14ac:dyDescent="0.25">
      <c r="A222">
        <v>10.66</v>
      </c>
      <c r="B222" s="3">
        <v>3.5</v>
      </c>
      <c r="C222" s="3">
        <v>0.1</v>
      </c>
      <c r="F222">
        <v>1</v>
      </c>
      <c r="G222" s="3">
        <v>3.5</v>
      </c>
      <c r="H222" s="3">
        <v>0.1</v>
      </c>
    </row>
    <row r="223" spans="1:8" x14ac:dyDescent="0.25">
      <c r="A223">
        <v>10.68</v>
      </c>
      <c r="B223" s="3">
        <v>3.5</v>
      </c>
      <c r="C223" s="3">
        <v>0.1</v>
      </c>
      <c r="F223">
        <v>1</v>
      </c>
      <c r="G223" s="3">
        <v>3.5</v>
      </c>
      <c r="H223" s="3">
        <v>0.1</v>
      </c>
    </row>
    <row r="224" spans="1:8" x14ac:dyDescent="0.25">
      <c r="A224">
        <v>10.53</v>
      </c>
      <c r="B224" s="3">
        <v>3.5</v>
      </c>
      <c r="C224" s="3">
        <v>0.1</v>
      </c>
      <c r="F224">
        <v>1</v>
      </c>
      <c r="G224" s="3">
        <v>3.5</v>
      </c>
      <c r="H224" s="3">
        <v>0.1</v>
      </c>
    </row>
    <row r="225" spans="1:8" x14ac:dyDescent="0.25">
      <c r="A225">
        <v>10.72</v>
      </c>
      <c r="B225" s="3">
        <v>3.5</v>
      </c>
      <c r="C225" s="3">
        <v>0.1</v>
      </c>
      <c r="F225">
        <v>1</v>
      </c>
      <c r="G225" s="3">
        <v>3.5</v>
      </c>
      <c r="H225" s="3">
        <v>0.1</v>
      </c>
    </row>
    <row r="226" spans="1:8" x14ac:dyDescent="0.25">
      <c r="A226">
        <v>11.18</v>
      </c>
      <c r="B226" s="3">
        <v>3.5</v>
      </c>
      <c r="C226" s="3">
        <v>0.1</v>
      </c>
      <c r="F226">
        <v>1</v>
      </c>
      <c r="G226" s="3">
        <v>3.5</v>
      </c>
      <c r="H226" s="3">
        <v>0.1</v>
      </c>
    </row>
    <row r="227" spans="1:8" x14ac:dyDescent="0.25">
      <c r="A227">
        <v>11.22</v>
      </c>
      <c r="B227" s="3">
        <v>3.5</v>
      </c>
      <c r="C227" s="3">
        <v>0.1</v>
      </c>
      <c r="F227">
        <v>1</v>
      </c>
      <c r="G227" s="3">
        <v>3.5</v>
      </c>
      <c r="H227" s="3">
        <v>0.1</v>
      </c>
    </row>
    <row r="228" spans="1:8" x14ac:dyDescent="0.25">
      <c r="A228">
        <v>11.07</v>
      </c>
      <c r="B228" s="3">
        <v>3.5</v>
      </c>
      <c r="C228" s="3">
        <v>0.1</v>
      </c>
      <c r="F228">
        <v>1</v>
      </c>
      <c r="G228" s="3">
        <v>3.5</v>
      </c>
      <c r="H228" s="3">
        <v>0.1</v>
      </c>
    </row>
    <row r="229" spans="1:8" x14ac:dyDescent="0.25">
      <c r="A229">
        <v>11.2</v>
      </c>
      <c r="B229" s="3">
        <v>3.5</v>
      </c>
      <c r="C229" s="3">
        <v>0.1</v>
      </c>
      <c r="F229">
        <v>1</v>
      </c>
      <c r="G229" s="3">
        <v>3.5</v>
      </c>
      <c r="H229" s="3">
        <v>0.1</v>
      </c>
    </row>
    <row r="230" spans="1:8" x14ac:dyDescent="0.25">
      <c r="A230">
        <v>11.44</v>
      </c>
      <c r="B230" s="3">
        <v>3.5</v>
      </c>
      <c r="C230" s="3">
        <v>0.1</v>
      </c>
      <c r="F230">
        <v>1</v>
      </c>
      <c r="G230" s="3">
        <v>3.5</v>
      </c>
      <c r="H230" s="3">
        <v>0.1</v>
      </c>
    </row>
    <row r="231" spans="1:8" x14ac:dyDescent="0.25">
      <c r="A231">
        <v>11.42</v>
      </c>
      <c r="B231" s="3">
        <v>3.5</v>
      </c>
      <c r="C231" s="3">
        <v>0.1</v>
      </c>
      <c r="F231">
        <v>1</v>
      </c>
      <c r="G231" s="3">
        <v>3.5</v>
      </c>
      <c r="H231" s="3">
        <v>0.1</v>
      </c>
    </row>
    <row r="232" spans="1:8" x14ac:dyDescent="0.25">
      <c r="A232">
        <v>11.33</v>
      </c>
      <c r="B232" s="3">
        <v>3.5</v>
      </c>
      <c r="C232" s="3">
        <v>0.1</v>
      </c>
      <c r="F232">
        <v>1</v>
      </c>
      <c r="G232" s="3">
        <v>3.5</v>
      </c>
      <c r="H232" s="3">
        <v>0.1</v>
      </c>
    </row>
    <row r="233" spans="1:8" x14ac:dyDescent="0.25">
      <c r="A233">
        <v>11.43</v>
      </c>
      <c r="B233" s="3">
        <v>3.5</v>
      </c>
      <c r="C233" s="3">
        <v>0.1</v>
      </c>
      <c r="F233">
        <v>1</v>
      </c>
      <c r="G233" s="3">
        <v>3.5</v>
      </c>
      <c r="H233" s="3">
        <v>0.1</v>
      </c>
    </row>
    <row r="234" spans="1:8" x14ac:dyDescent="0.25">
      <c r="A234">
        <v>15.4</v>
      </c>
      <c r="B234" s="3">
        <v>3.5</v>
      </c>
      <c r="C234" s="3">
        <v>0.1</v>
      </c>
      <c r="F234">
        <v>1</v>
      </c>
      <c r="G234" s="3">
        <v>3.5</v>
      </c>
      <c r="H234" s="3">
        <v>0.1</v>
      </c>
    </row>
    <row r="235" spans="1:8" x14ac:dyDescent="0.25">
      <c r="A235">
        <v>15.19</v>
      </c>
      <c r="B235" s="3">
        <v>3.5</v>
      </c>
      <c r="C235" s="3">
        <v>0.1</v>
      </c>
      <c r="F235">
        <v>1</v>
      </c>
      <c r="G235" s="3">
        <v>3.5</v>
      </c>
      <c r="H235" s="3">
        <v>0.1</v>
      </c>
    </row>
    <row r="236" spans="1:8" x14ac:dyDescent="0.25">
      <c r="A236">
        <v>15.32</v>
      </c>
      <c r="B236" s="3">
        <v>3.5</v>
      </c>
      <c r="C236" s="3">
        <v>0.1</v>
      </c>
      <c r="F236">
        <v>1</v>
      </c>
      <c r="G236" s="3">
        <v>3.5</v>
      </c>
      <c r="H236" s="3">
        <v>0.1</v>
      </c>
    </row>
    <row r="237" spans="1:8" x14ac:dyDescent="0.25">
      <c r="A237">
        <v>15.16</v>
      </c>
      <c r="B237" s="3">
        <v>3.5</v>
      </c>
      <c r="C237" s="3">
        <v>0.1</v>
      </c>
      <c r="F237">
        <v>1</v>
      </c>
      <c r="G237" s="3">
        <v>3.5</v>
      </c>
      <c r="H237" s="3">
        <v>0.1</v>
      </c>
    </row>
    <row r="238" spans="1:8" x14ac:dyDescent="0.25">
      <c r="A238">
        <v>12.85</v>
      </c>
      <c r="B238" s="3">
        <v>3.5</v>
      </c>
      <c r="C238" s="3">
        <v>0.1</v>
      </c>
      <c r="F238">
        <v>1</v>
      </c>
      <c r="G238" s="3">
        <v>3.5</v>
      </c>
      <c r="H238" s="3">
        <v>0.1</v>
      </c>
    </row>
    <row r="239" spans="1:8" x14ac:dyDescent="0.25">
      <c r="A239">
        <v>13.04</v>
      </c>
      <c r="B239" s="3">
        <v>3.5</v>
      </c>
      <c r="C239" s="3">
        <v>0.1</v>
      </c>
      <c r="F239">
        <v>1</v>
      </c>
      <c r="G239" s="3">
        <v>3.5</v>
      </c>
      <c r="H239" s="3">
        <v>0.1</v>
      </c>
    </row>
    <row r="240" spans="1:8" x14ac:dyDescent="0.25">
      <c r="A240">
        <v>13</v>
      </c>
      <c r="B240" s="3">
        <v>3.5</v>
      </c>
      <c r="C240" s="3">
        <v>0.1</v>
      </c>
      <c r="F240">
        <v>1</v>
      </c>
      <c r="G240" s="3">
        <v>3.5</v>
      </c>
      <c r="H240" s="3">
        <v>0.1</v>
      </c>
    </row>
    <row r="241" spans="1:8" x14ac:dyDescent="0.25">
      <c r="A241">
        <v>13</v>
      </c>
      <c r="B241" s="3">
        <v>3.5</v>
      </c>
      <c r="C241" s="3">
        <v>0.1</v>
      </c>
      <c r="F241">
        <v>1</v>
      </c>
      <c r="G241" s="3">
        <v>3.5</v>
      </c>
      <c r="H241" s="3">
        <v>0.1</v>
      </c>
    </row>
    <row r="242" spans="1:8" x14ac:dyDescent="0.25">
      <c r="A242">
        <v>24.35</v>
      </c>
      <c r="B242" s="3">
        <v>7</v>
      </c>
      <c r="C242" s="3">
        <v>0.1</v>
      </c>
      <c r="F242">
        <v>1</v>
      </c>
      <c r="G242" s="3">
        <v>7</v>
      </c>
      <c r="H242" s="3">
        <v>0.1</v>
      </c>
    </row>
    <row r="243" spans="1:8" x14ac:dyDescent="0.25">
      <c r="A243">
        <v>24.33</v>
      </c>
      <c r="B243" s="3">
        <v>7</v>
      </c>
      <c r="C243" s="3">
        <v>0.1</v>
      </c>
      <c r="F243">
        <v>1</v>
      </c>
      <c r="G243" s="3">
        <v>7</v>
      </c>
      <c r="H243" s="3">
        <v>0.1</v>
      </c>
    </row>
    <row r="244" spans="1:8" x14ac:dyDescent="0.25">
      <c r="A244">
        <v>24.03</v>
      </c>
      <c r="B244" s="3">
        <v>7</v>
      </c>
      <c r="C244" s="3">
        <v>0.1</v>
      </c>
      <c r="F244">
        <v>1</v>
      </c>
      <c r="G244" s="3">
        <v>7</v>
      </c>
      <c r="H244" s="3">
        <v>0.1</v>
      </c>
    </row>
    <row r="245" spans="1:8" x14ac:dyDescent="0.25">
      <c r="A245">
        <v>24.26</v>
      </c>
      <c r="B245" s="3">
        <v>7</v>
      </c>
      <c r="C245" s="3">
        <v>0.1</v>
      </c>
      <c r="F245">
        <v>1</v>
      </c>
      <c r="G245" s="3">
        <v>7</v>
      </c>
      <c r="H245" s="3">
        <v>0.1</v>
      </c>
    </row>
    <row r="246" spans="1:8" x14ac:dyDescent="0.25">
      <c r="A246">
        <v>29.83</v>
      </c>
      <c r="B246" s="3">
        <v>7</v>
      </c>
      <c r="C246" s="3">
        <v>0.1</v>
      </c>
      <c r="F246">
        <v>1</v>
      </c>
      <c r="G246" s="3">
        <v>7</v>
      </c>
      <c r="H246" s="3">
        <v>0.1</v>
      </c>
    </row>
    <row r="247" spans="1:8" x14ac:dyDescent="0.25">
      <c r="A247">
        <v>29.08</v>
      </c>
      <c r="B247" s="3">
        <v>7</v>
      </c>
      <c r="C247" s="3">
        <v>0.1</v>
      </c>
      <c r="F247">
        <v>1</v>
      </c>
      <c r="G247" s="3">
        <v>7</v>
      </c>
      <c r="H247" s="3">
        <v>0.1</v>
      </c>
    </row>
    <row r="248" spans="1:8" x14ac:dyDescent="0.25">
      <c r="A248">
        <v>28.03</v>
      </c>
      <c r="B248" s="3">
        <v>7</v>
      </c>
      <c r="C248" s="3">
        <v>0.1</v>
      </c>
      <c r="F248">
        <v>1</v>
      </c>
      <c r="G248" s="3">
        <v>7</v>
      </c>
      <c r="H248" s="3">
        <v>0.1</v>
      </c>
    </row>
    <row r="249" spans="1:8" x14ac:dyDescent="0.25">
      <c r="A249">
        <v>29.02</v>
      </c>
      <c r="B249" s="3">
        <v>7</v>
      </c>
      <c r="C249" s="3">
        <v>0.1</v>
      </c>
      <c r="F249">
        <v>1</v>
      </c>
      <c r="G249" s="3">
        <v>7</v>
      </c>
      <c r="H249" s="3">
        <v>0.1</v>
      </c>
    </row>
    <row r="250" spans="1:8" x14ac:dyDescent="0.25">
      <c r="A250">
        <v>27.03</v>
      </c>
      <c r="B250" s="3">
        <v>7</v>
      </c>
      <c r="C250" s="3">
        <v>0.1</v>
      </c>
      <c r="F250">
        <v>1</v>
      </c>
      <c r="G250" s="3">
        <v>7</v>
      </c>
      <c r="H250" s="3">
        <v>0.1</v>
      </c>
    </row>
    <row r="251" spans="1:8" x14ac:dyDescent="0.25">
      <c r="A251">
        <v>26.45</v>
      </c>
      <c r="B251" s="3">
        <v>7</v>
      </c>
      <c r="C251" s="3">
        <v>0.1</v>
      </c>
      <c r="F251">
        <v>1</v>
      </c>
      <c r="G251" s="3">
        <v>7</v>
      </c>
      <c r="H251" s="3">
        <v>0.1</v>
      </c>
    </row>
    <row r="252" spans="1:8" x14ac:dyDescent="0.25">
      <c r="A252">
        <v>25.36</v>
      </c>
      <c r="B252" s="3">
        <v>7</v>
      </c>
      <c r="C252" s="3">
        <v>0.1</v>
      </c>
      <c r="F252">
        <v>1</v>
      </c>
      <c r="G252" s="3">
        <v>7</v>
      </c>
      <c r="H252" s="3">
        <v>0.1</v>
      </c>
    </row>
    <row r="253" spans="1:8" x14ac:dyDescent="0.25">
      <c r="A253">
        <v>26.45</v>
      </c>
      <c r="B253" s="3">
        <v>7</v>
      </c>
      <c r="C253" s="3">
        <v>0.1</v>
      </c>
      <c r="F253">
        <v>1</v>
      </c>
      <c r="G253" s="3">
        <v>7</v>
      </c>
      <c r="H253" s="3">
        <v>0.1</v>
      </c>
    </row>
    <row r="254" spans="1:8" x14ac:dyDescent="0.25">
      <c r="A254">
        <v>24.37</v>
      </c>
      <c r="B254" s="3">
        <v>7</v>
      </c>
      <c r="C254" s="3">
        <v>0.1</v>
      </c>
      <c r="F254">
        <v>1</v>
      </c>
      <c r="G254" s="3">
        <v>7</v>
      </c>
      <c r="H254" s="3">
        <v>0.1</v>
      </c>
    </row>
    <row r="255" spans="1:8" x14ac:dyDescent="0.25">
      <c r="A255">
        <v>23.89</v>
      </c>
      <c r="B255" s="3">
        <v>7</v>
      </c>
      <c r="C255" s="3">
        <v>0.1</v>
      </c>
      <c r="F255">
        <v>1</v>
      </c>
      <c r="G255" s="3">
        <v>7</v>
      </c>
      <c r="H255" s="3">
        <v>0.1</v>
      </c>
    </row>
    <row r="256" spans="1:8" x14ac:dyDescent="0.25">
      <c r="A256">
        <v>22.89</v>
      </c>
      <c r="B256" s="3">
        <v>7</v>
      </c>
      <c r="C256" s="3">
        <v>0.1</v>
      </c>
      <c r="F256">
        <v>1</v>
      </c>
      <c r="G256" s="3">
        <v>7</v>
      </c>
      <c r="H256" s="3">
        <v>0.1</v>
      </c>
    </row>
    <row r="257" spans="1:8" x14ac:dyDescent="0.25">
      <c r="A257">
        <v>23.86</v>
      </c>
      <c r="B257" s="3">
        <v>7</v>
      </c>
      <c r="C257" s="3">
        <v>0.1</v>
      </c>
      <c r="F257">
        <v>1</v>
      </c>
      <c r="G257" s="3">
        <v>7</v>
      </c>
      <c r="H257" s="3">
        <v>0.1</v>
      </c>
    </row>
    <row r="258" spans="1:8" x14ac:dyDescent="0.25">
      <c r="A258">
        <v>37.03</v>
      </c>
      <c r="B258" s="3">
        <v>7</v>
      </c>
      <c r="C258" s="3">
        <v>0.1</v>
      </c>
      <c r="F258">
        <v>1</v>
      </c>
      <c r="G258" s="3">
        <v>7</v>
      </c>
      <c r="H258" s="3">
        <v>0.1</v>
      </c>
    </row>
    <row r="259" spans="1:8" x14ac:dyDescent="0.25">
      <c r="A259">
        <v>36.71</v>
      </c>
      <c r="B259" s="3">
        <v>7</v>
      </c>
      <c r="C259" s="3">
        <v>0.1</v>
      </c>
      <c r="F259">
        <v>1</v>
      </c>
      <c r="G259" s="3">
        <v>7</v>
      </c>
      <c r="H259" s="3">
        <v>0.1</v>
      </c>
    </row>
    <row r="260" spans="1:8" x14ac:dyDescent="0.25">
      <c r="A260">
        <v>36.770000000000003</v>
      </c>
      <c r="B260" s="3">
        <v>7</v>
      </c>
      <c r="C260" s="3">
        <v>0.1</v>
      </c>
      <c r="F260">
        <v>1</v>
      </c>
      <c r="G260" s="3">
        <v>7</v>
      </c>
      <c r="H260" s="3">
        <v>0.1</v>
      </c>
    </row>
    <row r="261" spans="1:8" x14ac:dyDescent="0.25">
      <c r="A261">
        <v>35.479999999999997</v>
      </c>
      <c r="B261" s="3">
        <v>7</v>
      </c>
      <c r="C261" s="3">
        <v>0.1</v>
      </c>
      <c r="F261">
        <v>1</v>
      </c>
      <c r="G261" s="3">
        <v>7</v>
      </c>
      <c r="H261" s="3">
        <v>0.1</v>
      </c>
    </row>
    <row r="262" spans="1:8" x14ac:dyDescent="0.25">
      <c r="A262">
        <v>32.31</v>
      </c>
      <c r="B262" s="3">
        <v>7</v>
      </c>
      <c r="C262" s="3">
        <v>0.1</v>
      </c>
      <c r="F262">
        <v>1</v>
      </c>
      <c r="G262" s="3">
        <v>7</v>
      </c>
      <c r="H262" s="3">
        <v>0.1</v>
      </c>
    </row>
    <row r="263" spans="1:8" x14ac:dyDescent="0.25">
      <c r="A263">
        <v>33.21</v>
      </c>
      <c r="B263" s="3">
        <v>7</v>
      </c>
      <c r="C263" s="3">
        <v>0.1</v>
      </c>
      <c r="F263">
        <v>1</v>
      </c>
      <c r="G263" s="3">
        <v>7</v>
      </c>
      <c r="H263" s="3">
        <v>0.1</v>
      </c>
    </row>
    <row r="264" spans="1:8" x14ac:dyDescent="0.25">
      <c r="A264">
        <v>32.46</v>
      </c>
      <c r="B264" s="3">
        <v>7</v>
      </c>
      <c r="C264" s="3">
        <v>0.1</v>
      </c>
      <c r="F264">
        <v>1</v>
      </c>
      <c r="G264" s="3">
        <v>7</v>
      </c>
      <c r="H264" s="3">
        <v>0.1</v>
      </c>
    </row>
    <row r="265" spans="1:8" x14ac:dyDescent="0.25">
      <c r="A265">
        <v>33.270000000000003</v>
      </c>
      <c r="B265" s="3">
        <v>7</v>
      </c>
      <c r="C265" s="3">
        <v>0.1</v>
      </c>
      <c r="F265">
        <v>1</v>
      </c>
      <c r="G265" s="3">
        <v>7</v>
      </c>
      <c r="H265" s="3">
        <v>0.1</v>
      </c>
    </row>
    <row r="266" spans="1:8" x14ac:dyDescent="0.25">
      <c r="A266">
        <v>10.47</v>
      </c>
      <c r="B266" s="3">
        <v>3.5</v>
      </c>
      <c r="C266" s="3">
        <v>0.1</v>
      </c>
      <c r="F266">
        <v>1</v>
      </c>
      <c r="G266" s="3">
        <v>3.5</v>
      </c>
      <c r="H266" s="3">
        <v>0.1</v>
      </c>
    </row>
    <row r="267" spans="1:8" x14ac:dyDescent="0.25">
      <c r="A267">
        <v>10.37</v>
      </c>
      <c r="B267" s="3">
        <v>3.5</v>
      </c>
      <c r="C267" s="3">
        <v>0.1</v>
      </c>
      <c r="F267">
        <v>1</v>
      </c>
      <c r="G267" s="3">
        <v>3.5</v>
      </c>
      <c r="H267" s="3">
        <v>0.1</v>
      </c>
    </row>
    <row r="268" spans="1:8" x14ac:dyDescent="0.25">
      <c r="A268">
        <v>10.34</v>
      </c>
      <c r="B268" s="3">
        <v>3.5</v>
      </c>
      <c r="C268" s="3">
        <v>0.1</v>
      </c>
      <c r="F268">
        <v>1</v>
      </c>
      <c r="G268" s="3">
        <v>3.5</v>
      </c>
      <c r="H268" s="3">
        <v>0.1</v>
      </c>
    </row>
    <row r="269" spans="1:8" x14ac:dyDescent="0.25">
      <c r="A269">
        <v>10.39</v>
      </c>
      <c r="B269" s="3">
        <v>3.5</v>
      </c>
      <c r="C269" s="3">
        <v>0.1</v>
      </c>
      <c r="F269">
        <v>1</v>
      </c>
      <c r="G269" s="3">
        <v>3.5</v>
      </c>
      <c r="H269" s="3">
        <v>0.1</v>
      </c>
    </row>
    <row r="270" spans="1:8" x14ac:dyDescent="0.25">
      <c r="A270">
        <v>10.78</v>
      </c>
      <c r="B270" s="3">
        <v>3.5</v>
      </c>
      <c r="C270" s="3">
        <v>0.1</v>
      </c>
      <c r="F270">
        <v>1</v>
      </c>
      <c r="G270" s="3">
        <v>3.5</v>
      </c>
      <c r="H270" s="3">
        <v>0.1</v>
      </c>
    </row>
    <row r="271" spans="1:8" x14ac:dyDescent="0.25">
      <c r="A271">
        <v>10.7</v>
      </c>
      <c r="B271" s="3">
        <v>3.5</v>
      </c>
      <c r="C271" s="3">
        <v>0.1</v>
      </c>
      <c r="F271">
        <v>1</v>
      </c>
      <c r="G271" s="3">
        <v>3.5</v>
      </c>
      <c r="H271" s="3">
        <v>0.1</v>
      </c>
    </row>
    <row r="272" spans="1:8" x14ac:dyDescent="0.25">
      <c r="A272">
        <v>10.67</v>
      </c>
      <c r="B272" s="3">
        <v>3.5</v>
      </c>
      <c r="C272" s="3">
        <v>0.1</v>
      </c>
      <c r="F272">
        <v>1</v>
      </c>
      <c r="G272" s="3">
        <v>3.5</v>
      </c>
      <c r="H272" s="3">
        <v>0.1</v>
      </c>
    </row>
    <row r="273" spans="1:8" x14ac:dyDescent="0.25">
      <c r="A273">
        <v>13.69</v>
      </c>
      <c r="B273" s="3">
        <v>3.5</v>
      </c>
      <c r="C273" s="3">
        <v>0.1</v>
      </c>
      <c r="F273">
        <v>1</v>
      </c>
      <c r="G273" s="3">
        <v>3.5</v>
      </c>
      <c r="H273" s="3">
        <v>0.1</v>
      </c>
    </row>
    <row r="274" spans="1:8" x14ac:dyDescent="0.25">
      <c r="A274">
        <v>11.21</v>
      </c>
      <c r="B274" s="3">
        <v>3.5</v>
      </c>
      <c r="C274" s="3">
        <v>0.1</v>
      </c>
      <c r="F274">
        <v>1</v>
      </c>
      <c r="G274" s="3">
        <v>3.5</v>
      </c>
      <c r="H274" s="3">
        <v>0.1</v>
      </c>
    </row>
    <row r="275" spans="1:8" x14ac:dyDescent="0.25">
      <c r="A275">
        <v>11.14</v>
      </c>
      <c r="B275" s="3">
        <v>3.5</v>
      </c>
      <c r="C275" s="3">
        <v>0.1</v>
      </c>
      <c r="F275">
        <v>1</v>
      </c>
      <c r="G275" s="3">
        <v>3.5</v>
      </c>
      <c r="H275" s="3">
        <v>0.1</v>
      </c>
    </row>
    <row r="276" spans="1:8" x14ac:dyDescent="0.25">
      <c r="A276">
        <v>11.11</v>
      </c>
      <c r="B276" s="3">
        <v>3.5</v>
      </c>
      <c r="C276" s="3">
        <v>0.1</v>
      </c>
      <c r="F276">
        <v>1</v>
      </c>
      <c r="G276" s="3">
        <v>3.5</v>
      </c>
      <c r="H276" s="3">
        <v>0.1</v>
      </c>
    </row>
    <row r="277" spans="1:8" x14ac:dyDescent="0.25">
      <c r="A277">
        <v>11.16</v>
      </c>
      <c r="B277" s="3">
        <v>3.5</v>
      </c>
      <c r="C277" s="3">
        <v>0.1</v>
      </c>
      <c r="F277">
        <v>1</v>
      </c>
      <c r="G277" s="3">
        <v>3.5</v>
      </c>
      <c r="H277" s="3">
        <v>0.1</v>
      </c>
    </row>
    <row r="278" spans="1:8" x14ac:dyDescent="0.25">
      <c r="A278">
        <v>11.38</v>
      </c>
      <c r="B278" s="3">
        <v>3.5</v>
      </c>
      <c r="C278" s="3">
        <v>0.1</v>
      </c>
      <c r="F278">
        <v>1</v>
      </c>
      <c r="G278" s="3">
        <v>3.5</v>
      </c>
      <c r="H278" s="3">
        <v>0.1</v>
      </c>
    </row>
    <row r="279" spans="1:8" x14ac:dyDescent="0.25">
      <c r="A279">
        <v>11.34</v>
      </c>
      <c r="B279" s="3">
        <v>3.5</v>
      </c>
      <c r="C279" s="3">
        <v>0.1</v>
      </c>
      <c r="F279">
        <v>1</v>
      </c>
      <c r="G279" s="3">
        <v>3.5</v>
      </c>
      <c r="H279" s="3">
        <v>0.1</v>
      </c>
    </row>
    <row r="280" spans="1:8" x14ac:dyDescent="0.25">
      <c r="A280">
        <v>11.22</v>
      </c>
      <c r="B280" s="3">
        <v>3.5</v>
      </c>
      <c r="C280" s="3">
        <v>0.1</v>
      </c>
      <c r="F280">
        <v>1</v>
      </c>
      <c r="G280" s="3">
        <v>3.5</v>
      </c>
      <c r="H280" s="3">
        <v>0.1</v>
      </c>
    </row>
    <row r="281" spans="1:8" x14ac:dyDescent="0.25">
      <c r="A281">
        <v>11.34</v>
      </c>
      <c r="B281" s="3">
        <v>3.5</v>
      </c>
      <c r="C281" s="3">
        <v>0.1</v>
      </c>
      <c r="F281">
        <v>1</v>
      </c>
      <c r="G281" s="3">
        <v>3.5</v>
      </c>
      <c r="H281" s="3">
        <v>0.1</v>
      </c>
    </row>
    <row r="282" spans="1:8" x14ac:dyDescent="0.25">
      <c r="A282">
        <v>15.16</v>
      </c>
      <c r="B282" s="3">
        <v>3.5</v>
      </c>
      <c r="C282" s="3">
        <v>0.1</v>
      </c>
      <c r="F282">
        <v>1</v>
      </c>
      <c r="G282" s="3">
        <v>3.5</v>
      </c>
      <c r="H282" s="3">
        <v>0.1</v>
      </c>
    </row>
    <row r="283" spans="1:8" x14ac:dyDescent="0.25">
      <c r="A283">
        <v>15.37</v>
      </c>
      <c r="B283" s="3">
        <v>3.5</v>
      </c>
      <c r="C283" s="3">
        <v>0.1</v>
      </c>
      <c r="F283">
        <v>1</v>
      </c>
      <c r="G283" s="3">
        <v>3.5</v>
      </c>
      <c r="H283" s="3">
        <v>0.1</v>
      </c>
    </row>
    <row r="284" spans="1:8" x14ac:dyDescent="0.25">
      <c r="A284">
        <v>15.12</v>
      </c>
      <c r="B284" s="3">
        <v>3.5</v>
      </c>
      <c r="C284" s="3">
        <v>0.1</v>
      </c>
      <c r="F284">
        <v>1</v>
      </c>
      <c r="G284" s="3">
        <v>3.5</v>
      </c>
      <c r="H284" s="3">
        <v>0.1</v>
      </c>
    </row>
    <row r="285" spans="1:8" x14ac:dyDescent="0.25">
      <c r="A285">
        <v>15.36</v>
      </c>
      <c r="B285" s="3">
        <v>3.5</v>
      </c>
      <c r="C285" s="3">
        <v>0.1</v>
      </c>
      <c r="F285">
        <v>1</v>
      </c>
      <c r="G285" s="3">
        <v>3.5</v>
      </c>
      <c r="H285" s="3">
        <v>0.1</v>
      </c>
    </row>
    <row r="286" spans="1:8" x14ac:dyDescent="0.25">
      <c r="A286">
        <v>12.59</v>
      </c>
      <c r="B286" s="3">
        <v>3.5</v>
      </c>
      <c r="C286" s="3">
        <v>0.1</v>
      </c>
      <c r="F286">
        <v>1</v>
      </c>
      <c r="G286" s="3">
        <v>3.5</v>
      </c>
      <c r="H286" s="3">
        <v>0.1</v>
      </c>
    </row>
    <row r="287" spans="1:8" x14ac:dyDescent="0.25">
      <c r="A287">
        <v>12.74</v>
      </c>
      <c r="B287" s="3">
        <v>3.5</v>
      </c>
      <c r="C287" s="3">
        <v>0.1</v>
      </c>
      <c r="F287">
        <v>1</v>
      </c>
      <c r="G287" s="3">
        <v>3.5</v>
      </c>
      <c r="H287" s="3">
        <v>0.1</v>
      </c>
    </row>
    <row r="288" spans="1:8" x14ac:dyDescent="0.25">
      <c r="A288">
        <v>12.8</v>
      </c>
      <c r="B288" s="3">
        <v>3.5</v>
      </c>
      <c r="C288" s="3">
        <v>0.1</v>
      </c>
      <c r="F288">
        <v>1</v>
      </c>
      <c r="G288" s="3">
        <v>3.5</v>
      </c>
      <c r="H288" s="3">
        <v>0.1</v>
      </c>
    </row>
    <row r="289" spans="1:8" x14ac:dyDescent="0.25">
      <c r="A289">
        <v>12.62</v>
      </c>
      <c r="B289" s="3">
        <v>3.5</v>
      </c>
      <c r="C289" s="3">
        <v>0.1</v>
      </c>
      <c r="F289">
        <v>1</v>
      </c>
      <c r="G289" s="3">
        <v>3.5</v>
      </c>
      <c r="H289" s="3">
        <v>0.1</v>
      </c>
    </row>
    <row r="290" spans="1:8" x14ac:dyDescent="0.25">
      <c r="A290">
        <v>28.15</v>
      </c>
      <c r="B290" s="3">
        <v>7</v>
      </c>
      <c r="C290" s="3">
        <v>0.25</v>
      </c>
      <c r="F290">
        <v>1</v>
      </c>
      <c r="G290" s="3">
        <v>7</v>
      </c>
      <c r="H290" s="3">
        <v>0.25</v>
      </c>
    </row>
    <row r="291" spans="1:8" x14ac:dyDescent="0.25">
      <c r="A291">
        <v>28.15</v>
      </c>
      <c r="B291" s="3">
        <v>7</v>
      </c>
      <c r="C291" s="3">
        <v>0.25</v>
      </c>
      <c r="F291">
        <v>1</v>
      </c>
      <c r="G291" s="3">
        <v>7</v>
      </c>
      <c r="H291" s="3">
        <v>0.25</v>
      </c>
    </row>
    <row r="292" spans="1:8" x14ac:dyDescent="0.25">
      <c r="A292">
        <v>28.37</v>
      </c>
      <c r="B292" s="3">
        <v>7</v>
      </c>
      <c r="C292" s="3">
        <v>0.25</v>
      </c>
      <c r="F292">
        <v>1</v>
      </c>
      <c r="G292" s="3">
        <v>7</v>
      </c>
      <c r="H292" s="3">
        <v>0.25</v>
      </c>
    </row>
    <row r="293" spans="1:8" x14ac:dyDescent="0.25">
      <c r="A293">
        <v>28.41</v>
      </c>
      <c r="B293" s="3">
        <v>7</v>
      </c>
      <c r="C293" s="3">
        <v>0.25</v>
      </c>
      <c r="F293">
        <v>1</v>
      </c>
      <c r="G293" s="3">
        <v>7</v>
      </c>
      <c r="H293" s="3">
        <v>0.25</v>
      </c>
    </row>
    <row r="294" spans="1:8" x14ac:dyDescent="0.25">
      <c r="A294">
        <v>32.68</v>
      </c>
      <c r="B294" s="3">
        <v>7</v>
      </c>
      <c r="C294" s="3">
        <v>0.25</v>
      </c>
      <c r="F294">
        <v>1</v>
      </c>
      <c r="G294" s="3">
        <v>7</v>
      </c>
      <c r="H294" s="3">
        <v>0.25</v>
      </c>
    </row>
    <row r="295" spans="1:8" x14ac:dyDescent="0.25">
      <c r="A295">
        <v>33.479999999999997</v>
      </c>
      <c r="B295" s="3">
        <v>7</v>
      </c>
      <c r="C295" s="3">
        <v>0.25</v>
      </c>
      <c r="F295">
        <v>1</v>
      </c>
      <c r="G295" s="3">
        <v>7</v>
      </c>
      <c r="H295" s="3">
        <v>0.25</v>
      </c>
    </row>
    <row r="296" spans="1:8" x14ac:dyDescent="0.25">
      <c r="A296">
        <v>32.840000000000003</v>
      </c>
      <c r="B296" s="3">
        <v>7</v>
      </c>
      <c r="C296" s="3">
        <v>0.25</v>
      </c>
      <c r="F296">
        <v>1</v>
      </c>
      <c r="G296" s="3">
        <v>7</v>
      </c>
      <c r="H296" s="3">
        <v>0.25</v>
      </c>
    </row>
    <row r="297" spans="1:8" x14ac:dyDescent="0.25">
      <c r="A297">
        <v>32</v>
      </c>
      <c r="B297" s="3">
        <v>7</v>
      </c>
      <c r="C297" s="3">
        <v>0.25</v>
      </c>
      <c r="F297">
        <v>1</v>
      </c>
      <c r="G297" s="3">
        <v>7</v>
      </c>
      <c r="H297" s="3">
        <v>0.25</v>
      </c>
    </row>
    <row r="298" spans="1:8" x14ac:dyDescent="0.25">
      <c r="A298">
        <v>29.54</v>
      </c>
      <c r="B298" s="3">
        <v>7</v>
      </c>
      <c r="C298" s="3">
        <v>0.25</v>
      </c>
      <c r="F298">
        <v>1</v>
      </c>
      <c r="G298" s="3">
        <v>7</v>
      </c>
      <c r="H298" s="3">
        <v>0.25</v>
      </c>
    </row>
    <row r="299" spans="1:8" x14ac:dyDescent="0.25">
      <c r="A299">
        <v>30.05</v>
      </c>
      <c r="B299" s="3">
        <v>7</v>
      </c>
      <c r="C299" s="3">
        <v>0.25</v>
      </c>
      <c r="F299">
        <v>1</v>
      </c>
      <c r="G299" s="3">
        <v>7</v>
      </c>
      <c r="H299" s="3">
        <v>0.25</v>
      </c>
    </row>
    <row r="300" spans="1:8" x14ac:dyDescent="0.25">
      <c r="A300">
        <v>29.6</v>
      </c>
      <c r="B300" s="3">
        <v>7</v>
      </c>
      <c r="C300" s="3">
        <v>0.25</v>
      </c>
      <c r="F300">
        <v>1</v>
      </c>
      <c r="G300" s="3">
        <v>7</v>
      </c>
      <c r="H300" s="3">
        <v>0.25</v>
      </c>
    </row>
    <row r="301" spans="1:8" x14ac:dyDescent="0.25">
      <c r="A301">
        <v>28.66</v>
      </c>
      <c r="B301" s="3">
        <v>7</v>
      </c>
      <c r="C301" s="3">
        <v>0.25</v>
      </c>
      <c r="F301">
        <v>1</v>
      </c>
      <c r="G301" s="3">
        <v>7</v>
      </c>
      <c r="H301" s="3">
        <v>0.25</v>
      </c>
    </row>
    <row r="302" spans="1:8" x14ac:dyDescent="0.25">
      <c r="A302">
        <v>26.84</v>
      </c>
      <c r="B302" s="3">
        <v>7</v>
      </c>
      <c r="C302" s="3">
        <v>0.25</v>
      </c>
      <c r="F302">
        <v>1</v>
      </c>
      <c r="G302" s="3">
        <v>7</v>
      </c>
      <c r="H302" s="3">
        <v>0.25</v>
      </c>
    </row>
    <row r="303" spans="1:8" x14ac:dyDescent="0.25">
      <c r="A303">
        <v>27.27</v>
      </c>
      <c r="B303" s="3">
        <v>7</v>
      </c>
      <c r="C303" s="3">
        <v>0.25</v>
      </c>
      <c r="F303">
        <v>1</v>
      </c>
      <c r="G303" s="3">
        <v>7</v>
      </c>
      <c r="H303" s="3">
        <v>0.25</v>
      </c>
    </row>
    <row r="304" spans="1:8" x14ac:dyDescent="0.25">
      <c r="A304">
        <v>26.97</v>
      </c>
      <c r="B304" s="3">
        <v>7</v>
      </c>
      <c r="C304" s="3">
        <v>0.25</v>
      </c>
      <c r="F304">
        <v>1</v>
      </c>
      <c r="G304" s="3">
        <v>7</v>
      </c>
      <c r="H304" s="3">
        <v>0.25</v>
      </c>
    </row>
    <row r="305" spans="1:8" x14ac:dyDescent="0.25">
      <c r="A305">
        <v>26.19</v>
      </c>
      <c r="B305" s="3">
        <v>7</v>
      </c>
      <c r="C305" s="3">
        <v>0.25</v>
      </c>
      <c r="F305">
        <v>1</v>
      </c>
      <c r="G305" s="3">
        <v>7</v>
      </c>
      <c r="H305" s="3">
        <v>0.25</v>
      </c>
    </row>
    <row r="306" spans="1:8" x14ac:dyDescent="0.25">
      <c r="A306">
        <v>38.67</v>
      </c>
      <c r="B306" s="3">
        <v>7</v>
      </c>
      <c r="C306" s="3">
        <v>0.25</v>
      </c>
      <c r="F306">
        <v>1</v>
      </c>
      <c r="G306" s="3">
        <v>7</v>
      </c>
      <c r="H306" s="3">
        <v>0.25</v>
      </c>
    </row>
    <row r="307" spans="1:8" x14ac:dyDescent="0.25">
      <c r="A307">
        <v>40.03</v>
      </c>
      <c r="B307" s="3">
        <v>7</v>
      </c>
      <c r="C307" s="3">
        <v>0.25</v>
      </c>
      <c r="F307">
        <v>1</v>
      </c>
      <c r="G307" s="3">
        <v>7</v>
      </c>
      <c r="H307" s="3">
        <v>0.25</v>
      </c>
    </row>
    <row r="308" spans="1:8" x14ac:dyDescent="0.25">
      <c r="A308">
        <v>39.86</v>
      </c>
      <c r="B308" s="3">
        <v>7</v>
      </c>
      <c r="C308" s="3">
        <v>0.25</v>
      </c>
      <c r="F308">
        <v>1</v>
      </c>
      <c r="G308" s="3">
        <v>7</v>
      </c>
      <c r="H308" s="3">
        <v>0.25</v>
      </c>
    </row>
    <row r="309" spans="1:8" x14ac:dyDescent="0.25">
      <c r="A309">
        <v>39.04</v>
      </c>
      <c r="B309" s="3">
        <v>7</v>
      </c>
      <c r="C309" s="3">
        <v>0.25</v>
      </c>
      <c r="F309">
        <v>1</v>
      </c>
      <c r="G309" s="3">
        <v>7</v>
      </c>
      <c r="H309" s="3">
        <v>0.25</v>
      </c>
    </row>
    <row r="310" spans="1:8" x14ac:dyDescent="0.25">
      <c r="A310">
        <v>36.96</v>
      </c>
      <c r="B310" s="3">
        <v>7</v>
      </c>
      <c r="C310" s="3">
        <v>0.25</v>
      </c>
      <c r="F310">
        <v>1</v>
      </c>
      <c r="G310" s="3">
        <v>7</v>
      </c>
      <c r="H310" s="3">
        <v>0.25</v>
      </c>
    </row>
    <row r="311" spans="1:8" x14ac:dyDescent="0.25">
      <c r="A311">
        <v>36.130000000000003</v>
      </c>
      <c r="B311" s="3">
        <v>7</v>
      </c>
      <c r="C311" s="3">
        <v>0.25</v>
      </c>
      <c r="F311">
        <v>1</v>
      </c>
      <c r="G311" s="3">
        <v>7</v>
      </c>
      <c r="H311" s="3">
        <v>0.25</v>
      </c>
    </row>
    <row r="312" spans="1:8" x14ac:dyDescent="0.25">
      <c r="A312">
        <v>36.909999999999997</v>
      </c>
      <c r="B312" s="3">
        <v>7</v>
      </c>
      <c r="C312" s="3">
        <v>0.25</v>
      </c>
      <c r="F312">
        <v>1</v>
      </c>
      <c r="G312" s="3">
        <v>7</v>
      </c>
      <c r="H312" s="3">
        <v>0.25</v>
      </c>
    </row>
    <row r="313" spans="1:8" x14ac:dyDescent="0.25">
      <c r="A313">
        <v>36.43</v>
      </c>
      <c r="B313" s="3">
        <v>7</v>
      </c>
      <c r="C313" s="3">
        <v>0.25</v>
      </c>
      <c r="F313">
        <v>1</v>
      </c>
      <c r="G313" s="3">
        <v>7</v>
      </c>
      <c r="H313" s="3">
        <v>0.25</v>
      </c>
    </row>
    <row r="314" spans="1:8" x14ac:dyDescent="0.25">
      <c r="A314">
        <v>12.43</v>
      </c>
      <c r="B314" s="3">
        <v>3.5</v>
      </c>
      <c r="C314" s="3">
        <v>0.25</v>
      </c>
      <c r="F314">
        <v>1</v>
      </c>
      <c r="G314" s="3">
        <v>3.5</v>
      </c>
      <c r="H314" s="3">
        <v>0.25</v>
      </c>
    </row>
    <row r="315" spans="1:8" x14ac:dyDescent="0.25">
      <c r="A315">
        <v>12.5</v>
      </c>
      <c r="B315" s="3">
        <v>3.5</v>
      </c>
      <c r="C315" s="3">
        <v>0.25</v>
      </c>
      <c r="F315">
        <v>1</v>
      </c>
      <c r="G315" s="3">
        <v>3.5</v>
      </c>
      <c r="H315" s="3">
        <v>0.25</v>
      </c>
    </row>
    <row r="316" spans="1:8" x14ac:dyDescent="0.25">
      <c r="A316">
        <v>12.41</v>
      </c>
      <c r="B316" s="3">
        <v>3.5</v>
      </c>
      <c r="C316" s="3">
        <v>0.25</v>
      </c>
      <c r="F316">
        <v>1</v>
      </c>
      <c r="G316" s="3">
        <v>3.5</v>
      </c>
      <c r="H316" s="3">
        <v>0.25</v>
      </c>
    </row>
    <row r="317" spans="1:8" x14ac:dyDescent="0.25">
      <c r="A317">
        <v>12.45</v>
      </c>
      <c r="B317" s="3">
        <v>3.5</v>
      </c>
      <c r="C317" s="3">
        <v>0.25</v>
      </c>
      <c r="F317">
        <v>1</v>
      </c>
      <c r="G317" s="3">
        <v>3.5</v>
      </c>
      <c r="H317" s="3">
        <v>0.25</v>
      </c>
    </row>
    <row r="318" spans="1:8" x14ac:dyDescent="0.25">
      <c r="A318">
        <v>12.57</v>
      </c>
      <c r="B318" s="3">
        <v>3.5</v>
      </c>
      <c r="C318" s="3">
        <v>0.25</v>
      </c>
      <c r="F318">
        <v>1</v>
      </c>
      <c r="G318" s="3">
        <v>3.5</v>
      </c>
      <c r="H318" s="3">
        <v>0.25</v>
      </c>
    </row>
    <row r="319" spans="1:8" x14ac:dyDescent="0.25">
      <c r="A319">
        <v>12.65</v>
      </c>
      <c r="B319" s="3">
        <v>3.5</v>
      </c>
      <c r="C319" s="3">
        <v>0.25</v>
      </c>
      <c r="F319">
        <v>1</v>
      </c>
      <c r="G319" s="3">
        <v>3.5</v>
      </c>
      <c r="H319" s="3">
        <v>0.25</v>
      </c>
    </row>
    <row r="320" spans="1:8" x14ac:dyDescent="0.25">
      <c r="A320">
        <v>12.57</v>
      </c>
      <c r="B320" s="3">
        <v>3.5</v>
      </c>
      <c r="C320" s="3">
        <v>0.25</v>
      </c>
      <c r="F320">
        <v>1</v>
      </c>
      <c r="G320" s="3">
        <v>3.5</v>
      </c>
      <c r="H320" s="3">
        <v>0.25</v>
      </c>
    </row>
    <row r="321" spans="1:8" x14ac:dyDescent="0.25">
      <c r="A321">
        <v>12.63</v>
      </c>
      <c r="B321" s="3">
        <v>3.5</v>
      </c>
      <c r="C321" s="3">
        <v>0.25</v>
      </c>
      <c r="F321">
        <v>1</v>
      </c>
      <c r="G321" s="3">
        <v>3.5</v>
      </c>
      <c r="H321" s="3">
        <v>0.25</v>
      </c>
    </row>
    <row r="322" spans="1:8" x14ac:dyDescent="0.25">
      <c r="A322">
        <v>12.78</v>
      </c>
      <c r="B322" s="3">
        <v>3.5</v>
      </c>
      <c r="C322" s="3">
        <v>0.25</v>
      </c>
      <c r="F322">
        <v>1</v>
      </c>
      <c r="G322" s="3">
        <v>3.5</v>
      </c>
      <c r="H322" s="3">
        <v>0.25</v>
      </c>
    </row>
    <row r="323" spans="1:8" x14ac:dyDescent="0.25">
      <c r="A323">
        <v>12.93</v>
      </c>
      <c r="B323" s="3">
        <v>3.5</v>
      </c>
      <c r="C323" s="3">
        <v>0.25</v>
      </c>
      <c r="F323">
        <v>1</v>
      </c>
      <c r="G323" s="3">
        <v>3.5</v>
      </c>
      <c r="H323" s="3">
        <v>0.25</v>
      </c>
    </row>
    <row r="324" spans="1:8" x14ac:dyDescent="0.25">
      <c r="A324">
        <v>12.73</v>
      </c>
      <c r="B324" s="3">
        <v>3.5</v>
      </c>
      <c r="C324" s="3">
        <v>0.25</v>
      </c>
      <c r="F324">
        <v>1</v>
      </c>
      <c r="G324" s="3">
        <v>3.5</v>
      </c>
      <c r="H324" s="3">
        <v>0.25</v>
      </c>
    </row>
    <row r="325" spans="1:8" x14ac:dyDescent="0.25">
      <c r="A325">
        <v>12.72</v>
      </c>
      <c r="B325" s="3">
        <v>3.5</v>
      </c>
      <c r="C325" s="3">
        <v>0.25</v>
      </c>
      <c r="F325">
        <v>1</v>
      </c>
      <c r="G325" s="3">
        <v>3.5</v>
      </c>
      <c r="H325" s="3">
        <v>0.25</v>
      </c>
    </row>
    <row r="326" spans="1:8" x14ac:dyDescent="0.25">
      <c r="A326">
        <v>13.17</v>
      </c>
      <c r="B326" s="3">
        <v>3.5</v>
      </c>
      <c r="C326" s="3">
        <v>0.25</v>
      </c>
      <c r="F326">
        <v>1</v>
      </c>
      <c r="G326" s="3">
        <v>3.5</v>
      </c>
      <c r="H326" s="3">
        <v>0.25</v>
      </c>
    </row>
    <row r="327" spans="1:8" x14ac:dyDescent="0.25">
      <c r="A327">
        <v>13.18</v>
      </c>
      <c r="B327" s="3">
        <v>3.5</v>
      </c>
      <c r="C327" s="3">
        <v>0.25</v>
      </c>
      <c r="F327">
        <v>1</v>
      </c>
      <c r="G327" s="3">
        <v>3.5</v>
      </c>
      <c r="H327" s="3">
        <v>0.25</v>
      </c>
    </row>
    <row r="328" spans="1:8" x14ac:dyDescent="0.25">
      <c r="A328">
        <v>13.17</v>
      </c>
      <c r="B328" s="3">
        <v>3.5</v>
      </c>
      <c r="C328" s="3">
        <v>0.25</v>
      </c>
      <c r="F328">
        <v>1</v>
      </c>
      <c r="G328" s="3">
        <v>3.5</v>
      </c>
      <c r="H328" s="3">
        <v>0.25</v>
      </c>
    </row>
    <row r="329" spans="1:8" x14ac:dyDescent="0.25">
      <c r="A329">
        <v>13.18</v>
      </c>
      <c r="B329" s="3">
        <v>3.5</v>
      </c>
      <c r="C329" s="3">
        <v>0.25</v>
      </c>
      <c r="F329">
        <v>1</v>
      </c>
      <c r="G329" s="3">
        <v>3.5</v>
      </c>
      <c r="H329" s="3">
        <v>0.25</v>
      </c>
    </row>
    <row r="330" spans="1:8" x14ac:dyDescent="0.25">
      <c r="A330">
        <v>17.5</v>
      </c>
      <c r="B330" s="3">
        <v>3.5</v>
      </c>
      <c r="C330" s="3">
        <v>0.25</v>
      </c>
      <c r="F330">
        <v>1</v>
      </c>
      <c r="G330" s="3">
        <v>3.5</v>
      </c>
      <c r="H330" s="3">
        <v>0.25</v>
      </c>
    </row>
    <row r="331" spans="1:8" x14ac:dyDescent="0.25">
      <c r="A331">
        <v>17.350000000000001</v>
      </c>
      <c r="B331" s="3">
        <v>3.5</v>
      </c>
      <c r="C331" s="3">
        <v>0.25</v>
      </c>
      <c r="F331">
        <v>1</v>
      </c>
      <c r="G331" s="3">
        <v>3.5</v>
      </c>
      <c r="H331" s="3">
        <v>0.25</v>
      </c>
    </row>
    <row r="332" spans="1:8" x14ac:dyDescent="0.25">
      <c r="A332">
        <v>17.52</v>
      </c>
      <c r="B332" s="3">
        <v>3.5</v>
      </c>
      <c r="C332" s="3">
        <v>0.25</v>
      </c>
      <c r="F332">
        <v>1</v>
      </c>
      <c r="G332" s="3">
        <v>3.5</v>
      </c>
      <c r="H332" s="3">
        <v>0.25</v>
      </c>
    </row>
    <row r="333" spans="1:8" x14ac:dyDescent="0.25">
      <c r="A333">
        <v>17.37</v>
      </c>
      <c r="B333" s="3">
        <v>3.5</v>
      </c>
      <c r="C333" s="3">
        <v>0.25</v>
      </c>
      <c r="F333">
        <v>1</v>
      </c>
      <c r="G333" s="3">
        <v>3.5</v>
      </c>
      <c r="H333" s="3">
        <v>0.25</v>
      </c>
    </row>
    <row r="334" spans="1:8" x14ac:dyDescent="0.25">
      <c r="A334">
        <v>15.09</v>
      </c>
      <c r="B334" s="3">
        <v>3.5</v>
      </c>
      <c r="C334" s="3">
        <v>0.25</v>
      </c>
      <c r="F334">
        <v>1</v>
      </c>
      <c r="G334" s="3">
        <v>3.5</v>
      </c>
      <c r="H334" s="3">
        <v>0.25</v>
      </c>
    </row>
    <row r="335" spans="1:8" x14ac:dyDescent="0.25">
      <c r="A335">
        <v>15.12</v>
      </c>
      <c r="B335" s="3">
        <v>3.5</v>
      </c>
      <c r="C335" s="3">
        <v>0.25</v>
      </c>
      <c r="F335">
        <v>1</v>
      </c>
      <c r="G335" s="3">
        <v>3.5</v>
      </c>
      <c r="H335" s="3">
        <v>0.25</v>
      </c>
    </row>
    <row r="336" spans="1:8" x14ac:dyDescent="0.25">
      <c r="A336">
        <v>15.08</v>
      </c>
      <c r="B336" s="3">
        <v>3.5</v>
      </c>
      <c r="C336" s="3">
        <v>0.25</v>
      </c>
      <c r="F336">
        <v>1</v>
      </c>
      <c r="G336" s="3">
        <v>3.5</v>
      </c>
      <c r="H336" s="3">
        <v>0.25</v>
      </c>
    </row>
    <row r="337" spans="1:8" x14ac:dyDescent="0.25">
      <c r="A337">
        <v>15.16</v>
      </c>
      <c r="B337" s="3">
        <v>3.5</v>
      </c>
      <c r="C337" s="3">
        <v>0.25</v>
      </c>
      <c r="F337">
        <v>1</v>
      </c>
      <c r="G337" s="3">
        <v>3.5</v>
      </c>
      <c r="H337" s="3">
        <v>0.25</v>
      </c>
    </row>
    <row r="338" spans="1:8" x14ac:dyDescent="0.25">
      <c r="A338">
        <v>28.67</v>
      </c>
      <c r="B338" s="3">
        <v>7</v>
      </c>
      <c r="C338" s="3">
        <v>0.25</v>
      </c>
      <c r="F338">
        <v>1</v>
      </c>
      <c r="G338" s="3">
        <v>7</v>
      </c>
      <c r="H338" s="3">
        <v>0.25</v>
      </c>
    </row>
    <row r="339" spans="1:8" x14ac:dyDescent="0.25">
      <c r="A339">
        <v>28.57</v>
      </c>
      <c r="B339" s="3">
        <v>7</v>
      </c>
      <c r="C339" s="3">
        <v>0.25</v>
      </c>
      <c r="F339">
        <v>1</v>
      </c>
      <c r="G339" s="3">
        <v>7</v>
      </c>
      <c r="H339" s="3">
        <v>0.25</v>
      </c>
    </row>
    <row r="340" spans="1:8" x14ac:dyDescent="0.25">
      <c r="A340">
        <v>28.18</v>
      </c>
      <c r="B340" s="3">
        <v>7</v>
      </c>
      <c r="C340" s="3">
        <v>0.25</v>
      </c>
      <c r="F340">
        <v>1</v>
      </c>
      <c r="G340" s="3">
        <v>7</v>
      </c>
      <c r="H340" s="3">
        <v>0.25</v>
      </c>
    </row>
    <row r="341" spans="1:8" x14ac:dyDescent="0.25">
      <c r="A341">
        <v>28.6</v>
      </c>
      <c r="B341" s="3">
        <v>7</v>
      </c>
      <c r="C341" s="3">
        <v>0.25</v>
      </c>
      <c r="F341">
        <v>1</v>
      </c>
      <c r="G341" s="3">
        <v>7</v>
      </c>
      <c r="H341" s="3">
        <v>0.25</v>
      </c>
    </row>
    <row r="342" spans="1:8" x14ac:dyDescent="0.25">
      <c r="A342">
        <v>32.46</v>
      </c>
      <c r="B342" s="3">
        <v>7</v>
      </c>
      <c r="C342" s="3">
        <v>0.25</v>
      </c>
      <c r="F342">
        <v>1</v>
      </c>
      <c r="G342" s="3">
        <v>7</v>
      </c>
      <c r="H342" s="3">
        <v>0.25</v>
      </c>
    </row>
    <row r="343" spans="1:8" x14ac:dyDescent="0.25">
      <c r="A343">
        <v>33.270000000000003</v>
      </c>
      <c r="B343" s="3">
        <v>7</v>
      </c>
      <c r="C343" s="3">
        <v>0.25</v>
      </c>
      <c r="F343">
        <v>1</v>
      </c>
      <c r="G343" s="3">
        <v>7</v>
      </c>
      <c r="H343" s="3">
        <v>0.25</v>
      </c>
    </row>
    <row r="344" spans="1:8" x14ac:dyDescent="0.25">
      <c r="A344">
        <v>32.33</v>
      </c>
      <c r="B344" s="3">
        <v>7</v>
      </c>
      <c r="C344" s="3">
        <v>0.25</v>
      </c>
      <c r="F344">
        <v>1</v>
      </c>
      <c r="G344" s="3">
        <v>7</v>
      </c>
      <c r="H344" s="3">
        <v>0.25</v>
      </c>
    </row>
    <row r="345" spans="1:8" x14ac:dyDescent="0.25">
      <c r="A345">
        <v>31.66</v>
      </c>
      <c r="B345" s="3">
        <v>7</v>
      </c>
      <c r="C345" s="3">
        <v>0.25</v>
      </c>
      <c r="F345">
        <v>1</v>
      </c>
      <c r="G345" s="3">
        <v>7</v>
      </c>
      <c r="H345" s="3">
        <v>0.25</v>
      </c>
    </row>
    <row r="346" spans="1:8" x14ac:dyDescent="0.25">
      <c r="A346">
        <v>29.34</v>
      </c>
      <c r="B346" s="3">
        <v>7</v>
      </c>
      <c r="C346" s="3">
        <v>0.25</v>
      </c>
      <c r="F346">
        <v>1</v>
      </c>
      <c r="G346" s="3">
        <v>7</v>
      </c>
      <c r="H346" s="3">
        <v>0.25</v>
      </c>
    </row>
    <row r="347" spans="1:8" x14ac:dyDescent="0.25">
      <c r="A347">
        <v>29.87</v>
      </c>
      <c r="B347" s="3">
        <v>7</v>
      </c>
      <c r="C347" s="3">
        <v>0.25</v>
      </c>
      <c r="F347">
        <v>1</v>
      </c>
      <c r="G347" s="3">
        <v>7</v>
      </c>
      <c r="H347" s="3">
        <v>0.25</v>
      </c>
    </row>
    <row r="348" spans="1:8" x14ac:dyDescent="0.25">
      <c r="A348">
        <v>29.27</v>
      </c>
      <c r="B348" s="3">
        <v>7</v>
      </c>
      <c r="C348" s="3">
        <v>0.25</v>
      </c>
      <c r="F348">
        <v>1</v>
      </c>
      <c r="G348" s="3">
        <v>7</v>
      </c>
      <c r="H348" s="3">
        <v>0.25</v>
      </c>
    </row>
    <row r="349" spans="1:8" x14ac:dyDescent="0.25">
      <c r="A349">
        <v>28.4</v>
      </c>
      <c r="B349" s="3">
        <v>7</v>
      </c>
      <c r="C349" s="3">
        <v>0.25</v>
      </c>
      <c r="F349">
        <v>1</v>
      </c>
      <c r="G349" s="3">
        <v>7</v>
      </c>
      <c r="H349" s="3">
        <v>0.25</v>
      </c>
    </row>
    <row r="350" spans="1:8" x14ac:dyDescent="0.25">
      <c r="A350">
        <v>25.74</v>
      </c>
      <c r="B350" s="3">
        <v>7</v>
      </c>
      <c r="C350" s="3">
        <v>0.25</v>
      </c>
      <c r="F350">
        <v>1</v>
      </c>
      <c r="G350" s="3">
        <v>7</v>
      </c>
      <c r="H350" s="3">
        <v>0.25</v>
      </c>
    </row>
    <row r="351" spans="1:8" x14ac:dyDescent="0.25">
      <c r="A351">
        <v>25.98</v>
      </c>
      <c r="B351" s="3">
        <v>7</v>
      </c>
      <c r="C351" s="3">
        <v>0.25</v>
      </c>
      <c r="F351">
        <v>1</v>
      </c>
      <c r="G351" s="3">
        <v>7</v>
      </c>
      <c r="H351" s="3">
        <v>0.25</v>
      </c>
    </row>
    <row r="352" spans="1:8" x14ac:dyDescent="0.25">
      <c r="A352">
        <v>25.38</v>
      </c>
      <c r="B352" s="3">
        <v>7</v>
      </c>
      <c r="C352" s="3">
        <v>0.25</v>
      </c>
      <c r="F352">
        <v>1</v>
      </c>
      <c r="G352" s="3">
        <v>7</v>
      </c>
      <c r="H352" s="3">
        <v>0.25</v>
      </c>
    </row>
    <row r="353" spans="1:8" x14ac:dyDescent="0.25">
      <c r="A353">
        <v>24.94</v>
      </c>
      <c r="B353" s="3">
        <v>7</v>
      </c>
      <c r="C353" s="3">
        <v>0.25</v>
      </c>
      <c r="F353">
        <v>1</v>
      </c>
      <c r="G353" s="3">
        <v>7</v>
      </c>
      <c r="H353" s="3">
        <v>0.25</v>
      </c>
    </row>
    <row r="354" spans="1:8" x14ac:dyDescent="0.25">
      <c r="A354">
        <v>38.57</v>
      </c>
      <c r="B354" s="3">
        <v>7</v>
      </c>
      <c r="C354" s="3">
        <v>0.25</v>
      </c>
      <c r="F354">
        <v>1</v>
      </c>
      <c r="G354" s="3">
        <v>7</v>
      </c>
      <c r="H354" s="3">
        <v>0.25</v>
      </c>
    </row>
    <row r="355" spans="1:8" x14ac:dyDescent="0.25">
      <c r="A355">
        <v>40.19</v>
      </c>
      <c r="B355" s="3">
        <v>7</v>
      </c>
      <c r="C355" s="3">
        <v>0.25</v>
      </c>
      <c r="F355">
        <v>1</v>
      </c>
      <c r="G355" s="3">
        <v>7</v>
      </c>
      <c r="H355" s="3">
        <v>0.25</v>
      </c>
    </row>
    <row r="356" spans="1:8" x14ac:dyDescent="0.25">
      <c r="A356">
        <v>39.97</v>
      </c>
      <c r="B356" s="3">
        <v>7</v>
      </c>
      <c r="C356" s="3">
        <v>0.25</v>
      </c>
      <c r="F356">
        <v>1</v>
      </c>
      <c r="G356" s="3">
        <v>7</v>
      </c>
      <c r="H356" s="3">
        <v>0.25</v>
      </c>
    </row>
    <row r="357" spans="1:8" x14ac:dyDescent="0.25">
      <c r="A357">
        <v>38.979999999999997</v>
      </c>
      <c r="B357" s="3">
        <v>7</v>
      </c>
      <c r="C357" s="3">
        <v>0.25</v>
      </c>
      <c r="F357">
        <v>1</v>
      </c>
      <c r="G357" s="3">
        <v>7</v>
      </c>
      <c r="H357" s="3">
        <v>0.25</v>
      </c>
    </row>
    <row r="358" spans="1:8" x14ac:dyDescent="0.25">
      <c r="A358">
        <v>36.950000000000003</v>
      </c>
      <c r="B358" s="3">
        <v>7</v>
      </c>
      <c r="C358" s="3">
        <v>0.25</v>
      </c>
      <c r="F358">
        <v>1</v>
      </c>
      <c r="G358" s="3">
        <v>7</v>
      </c>
      <c r="H358" s="3">
        <v>0.25</v>
      </c>
    </row>
    <row r="359" spans="1:8" x14ac:dyDescent="0.25">
      <c r="A359">
        <v>36.28</v>
      </c>
      <c r="B359" s="3">
        <v>7</v>
      </c>
      <c r="C359" s="3">
        <v>0.25</v>
      </c>
      <c r="F359">
        <v>1</v>
      </c>
      <c r="G359" s="3">
        <v>7</v>
      </c>
      <c r="H359" s="3">
        <v>0.25</v>
      </c>
    </row>
    <row r="360" spans="1:8" x14ac:dyDescent="0.25">
      <c r="A360">
        <v>36.86</v>
      </c>
      <c r="B360" s="3">
        <v>7</v>
      </c>
      <c r="C360" s="3">
        <v>0.25</v>
      </c>
      <c r="F360">
        <v>1</v>
      </c>
      <c r="G360" s="3">
        <v>7</v>
      </c>
      <c r="H360" s="3">
        <v>0.25</v>
      </c>
    </row>
    <row r="361" spans="1:8" x14ac:dyDescent="0.25">
      <c r="A361">
        <v>36.450000000000003</v>
      </c>
      <c r="B361" s="3">
        <v>7</v>
      </c>
      <c r="C361" s="3">
        <v>0.25</v>
      </c>
      <c r="F361">
        <v>1</v>
      </c>
      <c r="G361" s="3">
        <v>7</v>
      </c>
      <c r="H361" s="3">
        <v>0.25</v>
      </c>
    </row>
    <row r="362" spans="1:8" x14ac:dyDescent="0.25">
      <c r="A362">
        <v>12.35</v>
      </c>
      <c r="B362" s="3">
        <v>3.5</v>
      </c>
      <c r="C362" s="3">
        <v>0.25</v>
      </c>
      <c r="F362">
        <v>1</v>
      </c>
      <c r="G362" s="3">
        <v>3.5</v>
      </c>
      <c r="H362" s="3">
        <v>0.25</v>
      </c>
    </row>
    <row r="363" spans="1:8" x14ac:dyDescent="0.25">
      <c r="A363">
        <v>12.45</v>
      </c>
      <c r="B363" s="3">
        <v>3.5</v>
      </c>
      <c r="C363" s="3">
        <v>0.25</v>
      </c>
      <c r="F363">
        <v>1</v>
      </c>
      <c r="G363" s="3">
        <v>3.5</v>
      </c>
      <c r="H363" s="3">
        <v>0.25</v>
      </c>
    </row>
    <row r="364" spans="1:8" x14ac:dyDescent="0.25">
      <c r="A364">
        <v>12.16</v>
      </c>
      <c r="B364" s="3">
        <v>3.5</v>
      </c>
      <c r="C364" s="3">
        <v>0.25</v>
      </c>
      <c r="F364">
        <v>1</v>
      </c>
      <c r="G364" s="3">
        <v>3.5</v>
      </c>
      <c r="H364" s="3">
        <v>0.25</v>
      </c>
    </row>
    <row r="365" spans="1:8" x14ac:dyDescent="0.25">
      <c r="A365">
        <v>12.3</v>
      </c>
      <c r="B365" s="3">
        <v>3.5</v>
      </c>
      <c r="C365" s="3">
        <v>0.25</v>
      </c>
      <c r="F365">
        <v>1</v>
      </c>
      <c r="G365" s="3">
        <v>3.5</v>
      </c>
      <c r="H365" s="3">
        <v>0.25</v>
      </c>
    </row>
    <row r="366" spans="1:8" x14ac:dyDescent="0.25">
      <c r="A366">
        <v>12.33</v>
      </c>
      <c r="B366" s="3">
        <v>3.5</v>
      </c>
      <c r="C366" s="3">
        <v>0.25</v>
      </c>
      <c r="F366">
        <v>1</v>
      </c>
      <c r="G366" s="3">
        <v>3.5</v>
      </c>
      <c r="H366" s="3">
        <v>0.25</v>
      </c>
    </row>
    <row r="367" spans="1:8" x14ac:dyDescent="0.25">
      <c r="A367">
        <v>12.29</v>
      </c>
      <c r="B367" s="3">
        <v>3.5</v>
      </c>
      <c r="C367" s="3">
        <v>0.25</v>
      </c>
      <c r="F367">
        <v>1</v>
      </c>
      <c r="G367" s="3">
        <v>3.5</v>
      </c>
      <c r="H367" s="3">
        <v>0.25</v>
      </c>
    </row>
    <row r="368" spans="1:8" x14ac:dyDescent="0.25">
      <c r="A368">
        <v>12.2</v>
      </c>
      <c r="B368" s="3">
        <v>3.5</v>
      </c>
      <c r="C368" s="3">
        <v>0.25</v>
      </c>
      <c r="F368">
        <v>1</v>
      </c>
      <c r="G368" s="3">
        <v>3.5</v>
      </c>
      <c r="H368" s="3">
        <v>0.25</v>
      </c>
    </row>
    <row r="369" spans="1:8" x14ac:dyDescent="0.25">
      <c r="A369">
        <v>12.49</v>
      </c>
      <c r="B369" s="3">
        <v>3.5</v>
      </c>
      <c r="C369" s="3">
        <v>0.25</v>
      </c>
      <c r="F369">
        <v>1</v>
      </c>
      <c r="G369" s="3">
        <v>3.5</v>
      </c>
      <c r="H369" s="3">
        <v>0.25</v>
      </c>
    </row>
    <row r="370" spans="1:8" x14ac:dyDescent="0.25">
      <c r="A370">
        <v>12.85</v>
      </c>
      <c r="B370" s="3">
        <v>3.5</v>
      </c>
      <c r="C370" s="3">
        <v>0.25</v>
      </c>
      <c r="F370">
        <v>1</v>
      </c>
      <c r="G370" s="3">
        <v>3.5</v>
      </c>
      <c r="H370" s="3">
        <v>0.25</v>
      </c>
    </row>
    <row r="371" spans="1:8" x14ac:dyDescent="0.25">
      <c r="A371">
        <v>12.87</v>
      </c>
      <c r="B371" s="3">
        <v>3.5</v>
      </c>
      <c r="C371" s="3">
        <v>0.25</v>
      </c>
      <c r="F371">
        <v>1</v>
      </c>
      <c r="G371" s="3">
        <v>3.5</v>
      </c>
      <c r="H371" s="3">
        <v>0.25</v>
      </c>
    </row>
    <row r="372" spans="1:8" x14ac:dyDescent="0.25">
      <c r="A372">
        <v>12.73</v>
      </c>
      <c r="B372" s="3">
        <v>3.5</v>
      </c>
      <c r="C372" s="3">
        <v>0.25</v>
      </c>
      <c r="F372">
        <v>1</v>
      </c>
      <c r="G372" s="3">
        <v>3.5</v>
      </c>
      <c r="H372" s="3">
        <v>0.25</v>
      </c>
    </row>
    <row r="373" spans="1:8" x14ac:dyDescent="0.25">
      <c r="A373">
        <v>12.95</v>
      </c>
      <c r="B373" s="3">
        <v>3.5</v>
      </c>
      <c r="C373" s="3">
        <v>0.25</v>
      </c>
      <c r="F373">
        <v>1</v>
      </c>
      <c r="G373" s="3">
        <v>3.5</v>
      </c>
      <c r="H373" s="3">
        <v>0.25</v>
      </c>
    </row>
    <row r="374" spans="1:8" x14ac:dyDescent="0.25">
      <c r="A374">
        <v>13.05</v>
      </c>
      <c r="B374" s="3">
        <v>3.5</v>
      </c>
      <c r="C374" s="3">
        <v>0.25</v>
      </c>
      <c r="F374">
        <v>1</v>
      </c>
      <c r="G374" s="3">
        <v>3.5</v>
      </c>
      <c r="H374" s="3">
        <v>0.25</v>
      </c>
    </row>
    <row r="375" spans="1:8" x14ac:dyDescent="0.25">
      <c r="A375">
        <v>12.93</v>
      </c>
      <c r="B375" s="3">
        <v>3.5</v>
      </c>
      <c r="C375" s="3">
        <v>0.25</v>
      </c>
      <c r="F375">
        <v>1</v>
      </c>
      <c r="G375" s="3">
        <v>3.5</v>
      </c>
      <c r="H375" s="3">
        <v>0.25</v>
      </c>
    </row>
    <row r="376" spans="1:8" x14ac:dyDescent="0.25">
      <c r="A376">
        <v>12.77</v>
      </c>
      <c r="B376" s="3">
        <v>3.5</v>
      </c>
      <c r="C376" s="3">
        <v>0.25</v>
      </c>
      <c r="F376">
        <v>1</v>
      </c>
      <c r="G376" s="3">
        <v>3.5</v>
      </c>
      <c r="H376" s="3">
        <v>0.25</v>
      </c>
    </row>
    <row r="377" spans="1:8" x14ac:dyDescent="0.25">
      <c r="A377">
        <v>13</v>
      </c>
      <c r="B377" s="3">
        <v>3.5</v>
      </c>
      <c r="C377" s="3">
        <v>0.25</v>
      </c>
      <c r="F377">
        <v>1</v>
      </c>
      <c r="G377" s="3">
        <v>3.5</v>
      </c>
      <c r="H377" s="3">
        <v>0.25</v>
      </c>
    </row>
    <row r="378" spans="1:8" x14ac:dyDescent="0.25">
      <c r="A378">
        <v>17.14</v>
      </c>
      <c r="B378" s="3">
        <v>3.5</v>
      </c>
      <c r="C378" s="3">
        <v>0.25</v>
      </c>
      <c r="F378">
        <v>1</v>
      </c>
      <c r="G378" s="3">
        <v>3.5</v>
      </c>
      <c r="H378" s="3">
        <v>0.25</v>
      </c>
    </row>
    <row r="379" spans="1:8" x14ac:dyDescent="0.25">
      <c r="A379">
        <v>16.84</v>
      </c>
      <c r="B379" s="3">
        <v>3.5</v>
      </c>
      <c r="C379" s="3">
        <v>0.25</v>
      </c>
      <c r="F379">
        <v>1</v>
      </c>
      <c r="G379" s="3">
        <v>3.5</v>
      </c>
      <c r="H379" s="3">
        <v>0.25</v>
      </c>
    </row>
    <row r="380" spans="1:8" x14ac:dyDescent="0.25">
      <c r="A380">
        <v>17.02</v>
      </c>
      <c r="B380" s="3">
        <v>3.5</v>
      </c>
      <c r="C380" s="3">
        <v>0.25</v>
      </c>
      <c r="F380">
        <v>1</v>
      </c>
      <c r="G380" s="3">
        <v>3.5</v>
      </c>
      <c r="H380" s="3">
        <v>0.25</v>
      </c>
    </row>
    <row r="381" spans="1:8" x14ac:dyDescent="0.25">
      <c r="A381">
        <v>17.11</v>
      </c>
      <c r="B381" s="3">
        <v>3.5</v>
      </c>
      <c r="C381" s="3">
        <v>0.25</v>
      </c>
      <c r="F381">
        <v>1</v>
      </c>
      <c r="G381" s="3">
        <v>3.5</v>
      </c>
      <c r="H381" s="3">
        <v>0.25</v>
      </c>
    </row>
    <row r="382" spans="1:8" x14ac:dyDescent="0.25">
      <c r="A382">
        <v>14.34</v>
      </c>
      <c r="B382" s="3">
        <v>3.5</v>
      </c>
      <c r="C382" s="3">
        <v>0.25</v>
      </c>
      <c r="F382">
        <v>1</v>
      </c>
      <c r="G382" s="3">
        <v>3.5</v>
      </c>
      <c r="H382" s="3">
        <v>0.25</v>
      </c>
    </row>
    <row r="383" spans="1:8" x14ac:dyDescent="0.25">
      <c r="A383">
        <v>14.66</v>
      </c>
      <c r="B383" s="3">
        <v>3.5</v>
      </c>
      <c r="C383" s="3">
        <v>0.25</v>
      </c>
      <c r="F383">
        <v>1</v>
      </c>
      <c r="G383" s="3">
        <v>3.5</v>
      </c>
      <c r="H383" s="3">
        <v>0.25</v>
      </c>
    </row>
    <row r="384" spans="1:8" x14ac:dyDescent="0.25">
      <c r="A384">
        <v>14.6</v>
      </c>
      <c r="B384" s="3">
        <v>3.5</v>
      </c>
      <c r="C384" s="3">
        <v>0.25</v>
      </c>
      <c r="F384">
        <v>1</v>
      </c>
      <c r="G384" s="3">
        <v>3.5</v>
      </c>
      <c r="H384" s="3">
        <v>0.25</v>
      </c>
    </row>
    <row r="385" spans="1:8" x14ac:dyDescent="0.25">
      <c r="A385">
        <v>14.6</v>
      </c>
      <c r="B385" s="3">
        <v>3.5</v>
      </c>
      <c r="C385" s="3">
        <v>0.25</v>
      </c>
      <c r="F385">
        <v>1</v>
      </c>
      <c r="G385" s="3">
        <v>3.5</v>
      </c>
      <c r="H385" s="3">
        <v>0.25</v>
      </c>
    </row>
    <row r="386" spans="1:8" x14ac:dyDescent="0.25">
      <c r="A386">
        <v>28.67</v>
      </c>
      <c r="B386" s="3">
        <v>7</v>
      </c>
      <c r="C386" s="3">
        <v>0.25</v>
      </c>
      <c r="F386">
        <v>1</v>
      </c>
      <c r="G386" s="3">
        <v>7</v>
      </c>
      <c r="H386" s="3">
        <v>0.25</v>
      </c>
    </row>
    <row r="387" spans="1:8" x14ac:dyDescent="0.25">
      <c r="A387">
        <v>28.56</v>
      </c>
      <c r="B387" s="3">
        <v>7</v>
      </c>
      <c r="C387" s="3">
        <v>0.25</v>
      </c>
      <c r="F387">
        <v>1</v>
      </c>
      <c r="G387" s="3">
        <v>7</v>
      </c>
      <c r="H387" s="3">
        <v>0.25</v>
      </c>
    </row>
    <row r="388" spans="1:8" x14ac:dyDescent="0.25">
      <c r="A388">
        <v>28.17</v>
      </c>
      <c r="B388" s="3">
        <v>7</v>
      </c>
      <c r="C388" s="3">
        <v>0.25</v>
      </c>
      <c r="F388">
        <v>1</v>
      </c>
      <c r="G388" s="3">
        <v>7</v>
      </c>
      <c r="H388" s="3">
        <v>0.25</v>
      </c>
    </row>
    <row r="389" spans="1:8" x14ac:dyDescent="0.25">
      <c r="A389">
        <v>28.63</v>
      </c>
      <c r="B389" s="3">
        <v>7</v>
      </c>
      <c r="C389" s="3">
        <v>0.25</v>
      </c>
      <c r="F389">
        <v>1</v>
      </c>
      <c r="G389" s="3">
        <v>7</v>
      </c>
      <c r="H389" s="3">
        <v>0.25</v>
      </c>
    </row>
    <row r="390" spans="1:8" x14ac:dyDescent="0.25">
      <c r="A390">
        <v>31.63</v>
      </c>
      <c r="B390" s="3">
        <v>7</v>
      </c>
      <c r="C390" s="3">
        <v>0.25</v>
      </c>
      <c r="F390">
        <v>1</v>
      </c>
      <c r="G390" s="3">
        <v>7</v>
      </c>
      <c r="H390" s="3">
        <v>0.25</v>
      </c>
    </row>
    <row r="391" spans="1:8" x14ac:dyDescent="0.25">
      <c r="A391">
        <v>32.4</v>
      </c>
      <c r="B391" s="3">
        <v>7</v>
      </c>
      <c r="C391" s="3">
        <v>0.25</v>
      </c>
      <c r="F391">
        <v>1</v>
      </c>
      <c r="G391" s="3">
        <v>7</v>
      </c>
      <c r="H391" s="3">
        <v>0.25</v>
      </c>
    </row>
    <row r="392" spans="1:8" x14ac:dyDescent="0.25">
      <c r="A392">
        <v>32.68</v>
      </c>
      <c r="B392" s="3">
        <v>7</v>
      </c>
      <c r="C392" s="3">
        <v>0.25</v>
      </c>
      <c r="F392">
        <v>1</v>
      </c>
      <c r="G392" s="3">
        <v>7</v>
      </c>
      <c r="H392" s="3">
        <v>0.25</v>
      </c>
    </row>
    <row r="393" spans="1:8" x14ac:dyDescent="0.25">
      <c r="A393">
        <v>32.29</v>
      </c>
      <c r="B393" s="3">
        <v>7</v>
      </c>
      <c r="C393" s="3">
        <v>0.25</v>
      </c>
      <c r="F393">
        <v>1</v>
      </c>
      <c r="G393" s="3">
        <v>7</v>
      </c>
      <c r="H393" s="3">
        <v>0.25</v>
      </c>
    </row>
    <row r="394" spans="1:8" x14ac:dyDescent="0.25">
      <c r="A394">
        <v>28.4</v>
      </c>
      <c r="B394" s="3">
        <v>7</v>
      </c>
      <c r="C394" s="3">
        <v>0.25</v>
      </c>
      <c r="F394">
        <v>1</v>
      </c>
      <c r="G394" s="3">
        <v>7</v>
      </c>
      <c r="H394" s="3">
        <v>0.25</v>
      </c>
    </row>
    <row r="395" spans="1:8" x14ac:dyDescent="0.25">
      <c r="A395">
        <v>29.4</v>
      </c>
      <c r="B395" s="3">
        <v>7</v>
      </c>
      <c r="C395" s="3">
        <v>0.25</v>
      </c>
      <c r="F395">
        <v>1</v>
      </c>
      <c r="G395" s="3">
        <v>7</v>
      </c>
      <c r="H395" s="3">
        <v>0.25</v>
      </c>
    </row>
    <row r="396" spans="1:8" x14ac:dyDescent="0.25">
      <c r="A396">
        <v>29.43</v>
      </c>
      <c r="B396" s="3">
        <v>7</v>
      </c>
      <c r="C396" s="3">
        <v>0.25</v>
      </c>
      <c r="F396">
        <v>1</v>
      </c>
      <c r="G396" s="3">
        <v>7</v>
      </c>
      <c r="H396" s="3">
        <v>0.25</v>
      </c>
    </row>
    <row r="397" spans="1:8" x14ac:dyDescent="0.25">
      <c r="A397">
        <v>29.07</v>
      </c>
      <c r="B397" s="3">
        <v>7</v>
      </c>
      <c r="C397" s="3">
        <v>0.25</v>
      </c>
      <c r="F397">
        <v>1</v>
      </c>
      <c r="G397" s="3">
        <v>7</v>
      </c>
      <c r="H397" s="3">
        <v>0.25</v>
      </c>
    </row>
    <row r="398" spans="1:8" x14ac:dyDescent="0.25">
      <c r="A398">
        <v>24.7</v>
      </c>
      <c r="B398" s="3">
        <v>7</v>
      </c>
      <c r="C398" s="3">
        <v>0.25</v>
      </c>
      <c r="F398">
        <v>1</v>
      </c>
      <c r="G398" s="3">
        <v>7</v>
      </c>
      <c r="H398" s="3">
        <v>0.25</v>
      </c>
    </row>
    <row r="399" spans="1:8" x14ac:dyDescent="0.25">
      <c r="A399">
        <v>25.48</v>
      </c>
      <c r="B399" s="3">
        <v>7</v>
      </c>
      <c r="C399" s="3">
        <v>0.25</v>
      </c>
      <c r="F399">
        <v>1</v>
      </c>
      <c r="G399" s="3">
        <v>7</v>
      </c>
      <c r="H399" s="3">
        <v>0.25</v>
      </c>
    </row>
    <row r="400" spans="1:8" x14ac:dyDescent="0.25">
      <c r="A400">
        <v>25.37</v>
      </c>
      <c r="B400" s="3">
        <v>7</v>
      </c>
      <c r="C400" s="3">
        <v>0.25</v>
      </c>
      <c r="F400">
        <v>1</v>
      </c>
      <c r="G400" s="3">
        <v>7</v>
      </c>
      <c r="H400" s="3">
        <v>0.25</v>
      </c>
    </row>
    <row r="401" spans="1:8" x14ac:dyDescent="0.25">
      <c r="A401">
        <v>25.17</v>
      </c>
      <c r="B401" s="3">
        <v>7</v>
      </c>
      <c r="C401" s="3">
        <v>0.25</v>
      </c>
      <c r="F401">
        <v>1</v>
      </c>
      <c r="G401" s="3">
        <v>7</v>
      </c>
      <c r="H401" s="3">
        <v>0.25</v>
      </c>
    </row>
    <row r="402" spans="1:8" x14ac:dyDescent="0.25">
      <c r="A402">
        <v>39.04</v>
      </c>
      <c r="B402" s="3">
        <v>7</v>
      </c>
      <c r="C402" s="3">
        <v>0.25</v>
      </c>
      <c r="F402">
        <v>1</v>
      </c>
      <c r="G402" s="3">
        <v>7</v>
      </c>
      <c r="H402" s="3">
        <v>0.25</v>
      </c>
    </row>
    <row r="403" spans="1:8" x14ac:dyDescent="0.25">
      <c r="A403">
        <v>38.35</v>
      </c>
      <c r="B403" s="3">
        <v>7</v>
      </c>
      <c r="C403" s="3">
        <v>0.25</v>
      </c>
      <c r="F403">
        <v>1</v>
      </c>
      <c r="G403" s="3">
        <v>7</v>
      </c>
      <c r="H403" s="3">
        <v>0.25</v>
      </c>
    </row>
    <row r="404" spans="1:8" x14ac:dyDescent="0.25">
      <c r="A404">
        <v>39.81</v>
      </c>
      <c r="B404" s="3">
        <v>7</v>
      </c>
      <c r="C404" s="3">
        <v>0.25</v>
      </c>
      <c r="F404">
        <v>1</v>
      </c>
      <c r="G404" s="3">
        <v>7</v>
      </c>
      <c r="H404" s="3">
        <v>0.25</v>
      </c>
    </row>
    <row r="405" spans="1:8" x14ac:dyDescent="0.25">
      <c r="A405">
        <v>39.83</v>
      </c>
      <c r="B405" s="3">
        <v>7</v>
      </c>
      <c r="C405" s="3">
        <v>0.25</v>
      </c>
      <c r="F405">
        <v>1</v>
      </c>
      <c r="G405" s="3">
        <v>7</v>
      </c>
      <c r="H405" s="3">
        <v>0.25</v>
      </c>
    </row>
    <row r="406" spans="1:8" x14ac:dyDescent="0.25">
      <c r="A406">
        <v>35.99</v>
      </c>
      <c r="B406" s="3">
        <v>7</v>
      </c>
      <c r="C406" s="3">
        <v>0.25</v>
      </c>
      <c r="F406">
        <v>1</v>
      </c>
      <c r="G406" s="3">
        <v>7</v>
      </c>
      <c r="H406" s="3">
        <v>0.25</v>
      </c>
    </row>
    <row r="407" spans="1:8" x14ac:dyDescent="0.25">
      <c r="A407">
        <v>36.590000000000003</v>
      </c>
      <c r="B407" s="3">
        <v>7</v>
      </c>
      <c r="C407" s="3">
        <v>0.25</v>
      </c>
      <c r="F407">
        <v>1</v>
      </c>
      <c r="G407" s="3">
        <v>7</v>
      </c>
      <c r="H407" s="3">
        <v>0.25</v>
      </c>
    </row>
    <row r="408" spans="1:8" x14ac:dyDescent="0.25">
      <c r="A408">
        <v>35.64</v>
      </c>
      <c r="B408" s="3">
        <v>7</v>
      </c>
      <c r="C408" s="3">
        <v>0.25</v>
      </c>
      <c r="F408">
        <v>1</v>
      </c>
      <c r="G408" s="3">
        <v>7</v>
      </c>
      <c r="H408" s="3">
        <v>0.25</v>
      </c>
    </row>
    <row r="409" spans="1:8" x14ac:dyDescent="0.25">
      <c r="A409">
        <v>36.520000000000003</v>
      </c>
      <c r="B409" s="3">
        <v>7</v>
      </c>
      <c r="C409" s="3">
        <v>0.25</v>
      </c>
      <c r="F409">
        <v>1</v>
      </c>
      <c r="G409" s="3">
        <v>7</v>
      </c>
      <c r="H409" s="3">
        <v>0.25</v>
      </c>
    </row>
    <row r="410" spans="1:8" x14ac:dyDescent="0.25">
      <c r="A410">
        <v>11.8</v>
      </c>
      <c r="B410" s="3">
        <v>3.5</v>
      </c>
      <c r="C410" s="3">
        <v>0.25</v>
      </c>
      <c r="F410">
        <v>1</v>
      </c>
      <c r="G410" s="3">
        <v>3.5</v>
      </c>
      <c r="H410" s="3">
        <v>0.25</v>
      </c>
    </row>
    <row r="411" spans="1:8" x14ac:dyDescent="0.25">
      <c r="A411">
        <v>12.03</v>
      </c>
      <c r="B411" s="3">
        <v>3.5</v>
      </c>
      <c r="C411" s="3">
        <v>0.25</v>
      </c>
      <c r="F411">
        <v>1</v>
      </c>
      <c r="G411" s="3">
        <v>3.5</v>
      </c>
      <c r="H411" s="3">
        <v>0.25</v>
      </c>
    </row>
    <row r="412" spans="1:8" x14ac:dyDescent="0.25">
      <c r="A412">
        <v>11.98</v>
      </c>
      <c r="B412" s="3">
        <v>3.5</v>
      </c>
      <c r="C412" s="3">
        <v>0.25</v>
      </c>
      <c r="F412">
        <v>1</v>
      </c>
      <c r="G412" s="3">
        <v>3.5</v>
      </c>
      <c r="H412" s="3">
        <v>0.25</v>
      </c>
    </row>
    <row r="413" spans="1:8" x14ac:dyDescent="0.25">
      <c r="A413">
        <v>11.69</v>
      </c>
      <c r="B413" s="3">
        <v>3.5</v>
      </c>
      <c r="C413" s="3">
        <v>0.25</v>
      </c>
      <c r="F413">
        <v>1</v>
      </c>
      <c r="G413" s="3">
        <v>3.5</v>
      </c>
      <c r="H413" s="3">
        <v>0.25</v>
      </c>
    </row>
    <row r="414" spans="1:8" x14ac:dyDescent="0.25">
      <c r="A414">
        <v>12.41</v>
      </c>
      <c r="B414" s="3">
        <v>3.5</v>
      </c>
      <c r="C414" s="3">
        <v>0.25</v>
      </c>
      <c r="F414">
        <v>1</v>
      </c>
      <c r="G414" s="3">
        <v>3.5</v>
      </c>
      <c r="H414" s="3">
        <v>0.25</v>
      </c>
    </row>
    <row r="415" spans="1:8" x14ac:dyDescent="0.25">
      <c r="A415">
        <v>12.28</v>
      </c>
      <c r="B415" s="3">
        <v>3.5</v>
      </c>
      <c r="C415" s="3">
        <v>0.25</v>
      </c>
      <c r="F415">
        <v>1</v>
      </c>
      <c r="G415" s="3">
        <v>3.5</v>
      </c>
      <c r="H415" s="3">
        <v>0.25</v>
      </c>
    </row>
    <row r="416" spans="1:8" x14ac:dyDescent="0.25">
      <c r="A416">
        <v>12.1</v>
      </c>
      <c r="B416" s="3">
        <v>3.5</v>
      </c>
      <c r="C416" s="3">
        <v>0.25</v>
      </c>
      <c r="F416">
        <v>1</v>
      </c>
      <c r="G416" s="3">
        <v>3.5</v>
      </c>
      <c r="H416" s="3">
        <v>0.25</v>
      </c>
    </row>
    <row r="417" spans="1:8" x14ac:dyDescent="0.25">
      <c r="A417">
        <v>12.19</v>
      </c>
      <c r="B417" s="3">
        <v>3.5</v>
      </c>
      <c r="C417" s="3">
        <v>0.25</v>
      </c>
      <c r="F417">
        <v>1</v>
      </c>
      <c r="G417" s="3">
        <v>3.5</v>
      </c>
      <c r="H417" s="3">
        <v>0.25</v>
      </c>
    </row>
    <row r="418" spans="1:8" x14ac:dyDescent="0.25">
      <c r="A418">
        <v>12.34</v>
      </c>
      <c r="B418" s="3">
        <v>3.5</v>
      </c>
      <c r="C418" s="3">
        <v>0.25</v>
      </c>
      <c r="F418">
        <v>1</v>
      </c>
      <c r="G418" s="3">
        <v>3.5</v>
      </c>
      <c r="H418" s="3">
        <v>0.25</v>
      </c>
    </row>
    <row r="419" spans="1:8" x14ac:dyDescent="0.25">
      <c r="A419">
        <v>12.46</v>
      </c>
      <c r="B419" s="3">
        <v>3.5</v>
      </c>
      <c r="C419" s="3">
        <v>0.25</v>
      </c>
      <c r="F419">
        <v>1</v>
      </c>
      <c r="G419" s="3">
        <v>3.5</v>
      </c>
      <c r="H419" s="3">
        <v>0.25</v>
      </c>
    </row>
    <row r="420" spans="1:8" x14ac:dyDescent="0.25">
      <c r="A420">
        <v>12.31</v>
      </c>
      <c r="B420" s="3">
        <v>3.5</v>
      </c>
      <c r="C420" s="3">
        <v>0.25</v>
      </c>
      <c r="F420">
        <v>1</v>
      </c>
      <c r="G420" s="3">
        <v>3.5</v>
      </c>
      <c r="H420" s="3">
        <v>0.25</v>
      </c>
    </row>
    <row r="421" spans="1:8" x14ac:dyDescent="0.25">
      <c r="A421">
        <v>12.12</v>
      </c>
      <c r="B421" s="3">
        <v>3.5</v>
      </c>
      <c r="C421" s="3">
        <v>0.25</v>
      </c>
      <c r="F421">
        <v>1</v>
      </c>
      <c r="G421" s="3">
        <v>3.5</v>
      </c>
      <c r="H421" s="3">
        <v>0.25</v>
      </c>
    </row>
    <row r="422" spans="1:8" x14ac:dyDescent="0.25">
      <c r="A422">
        <v>12.97</v>
      </c>
      <c r="B422" s="3">
        <v>3.5</v>
      </c>
      <c r="C422" s="3">
        <v>0.25</v>
      </c>
      <c r="F422">
        <v>1</v>
      </c>
      <c r="G422" s="3">
        <v>3.5</v>
      </c>
      <c r="H422" s="3">
        <v>0.25</v>
      </c>
    </row>
    <row r="423" spans="1:8" x14ac:dyDescent="0.25">
      <c r="A423">
        <v>13.01</v>
      </c>
      <c r="B423" s="3">
        <v>3.5</v>
      </c>
      <c r="C423" s="3">
        <v>0.25</v>
      </c>
      <c r="F423">
        <v>1</v>
      </c>
      <c r="G423" s="3">
        <v>3.5</v>
      </c>
      <c r="H423" s="3">
        <v>0.25</v>
      </c>
    </row>
    <row r="424" spans="1:8" x14ac:dyDescent="0.25">
      <c r="A424">
        <v>12.74</v>
      </c>
      <c r="B424" s="3">
        <v>3.5</v>
      </c>
      <c r="C424" s="3">
        <v>0.25</v>
      </c>
      <c r="F424">
        <v>1</v>
      </c>
      <c r="G424" s="3">
        <v>3.5</v>
      </c>
      <c r="H424" s="3">
        <v>0.25</v>
      </c>
    </row>
    <row r="425" spans="1:8" x14ac:dyDescent="0.25">
      <c r="A425">
        <v>12.84</v>
      </c>
      <c r="B425" s="3">
        <v>3.5</v>
      </c>
      <c r="C425" s="3">
        <v>0.25</v>
      </c>
      <c r="F425">
        <v>1</v>
      </c>
      <c r="G425" s="3">
        <v>3.5</v>
      </c>
      <c r="H425" s="3">
        <v>0.25</v>
      </c>
    </row>
    <row r="426" spans="1:8" x14ac:dyDescent="0.25">
      <c r="A426">
        <v>16.829999999999998</v>
      </c>
      <c r="B426" s="3">
        <v>3.5</v>
      </c>
      <c r="C426" s="3">
        <v>0.25</v>
      </c>
      <c r="F426">
        <v>1</v>
      </c>
      <c r="G426" s="3">
        <v>3.5</v>
      </c>
      <c r="H426" s="3">
        <v>0.25</v>
      </c>
    </row>
    <row r="427" spans="1:8" x14ac:dyDescent="0.25">
      <c r="A427">
        <v>16.93</v>
      </c>
      <c r="B427" s="3">
        <v>3.5</v>
      </c>
      <c r="C427" s="3">
        <v>0.25</v>
      </c>
      <c r="F427">
        <v>1</v>
      </c>
      <c r="G427" s="3">
        <v>3.5</v>
      </c>
      <c r="H427" s="3">
        <v>0.25</v>
      </c>
    </row>
    <row r="428" spans="1:8" x14ac:dyDescent="0.25">
      <c r="A428">
        <v>16.66</v>
      </c>
      <c r="B428" s="3">
        <v>3.5</v>
      </c>
      <c r="C428" s="3">
        <v>0.25</v>
      </c>
      <c r="F428">
        <v>1</v>
      </c>
      <c r="G428" s="3">
        <v>3.5</v>
      </c>
      <c r="H428" s="3">
        <v>0.25</v>
      </c>
    </row>
    <row r="429" spans="1:8" x14ac:dyDescent="0.25">
      <c r="A429">
        <v>16.86</v>
      </c>
      <c r="B429" s="3">
        <v>3.5</v>
      </c>
      <c r="C429" s="3">
        <v>0.25</v>
      </c>
      <c r="F429">
        <v>1</v>
      </c>
      <c r="G429" s="3">
        <v>3.5</v>
      </c>
      <c r="H429" s="3">
        <v>0.25</v>
      </c>
    </row>
    <row r="430" spans="1:8" x14ac:dyDescent="0.25">
      <c r="A430">
        <v>13.91</v>
      </c>
      <c r="B430" s="3">
        <v>3.5</v>
      </c>
      <c r="C430" s="3">
        <v>0.25</v>
      </c>
      <c r="F430">
        <v>1</v>
      </c>
      <c r="G430" s="3">
        <v>3.5</v>
      </c>
      <c r="H430" s="3">
        <v>0.25</v>
      </c>
    </row>
    <row r="431" spans="1:8" x14ac:dyDescent="0.25">
      <c r="A431">
        <v>14.34</v>
      </c>
      <c r="B431" s="3">
        <v>3.5</v>
      </c>
      <c r="C431" s="3">
        <v>0.25</v>
      </c>
      <c r="F431">
        <v>1</v>
      </c>
      <c r="G431" s="3">
        <v>3.5</v>
      </c>
      <c r="H431" s="3">
        <v>0.25</v>
      </c>
    </row>
    <row r="432" spans="1:8" x14ac:dyDescent="0.25">
      <c r="A432">
        <v>13.95</v>
      </c>
      <c r="B432" s="3">
        <v>3.5</v>
      </c>
      <c r="C432" s="3">
        <v>0.25</v>
      </c>
      <c r="F432">
        <v>1</v>
      </c>
      <c r="G432" s="3">
        <v>3.5</v>
      </c>
      <c r="H432" s="3">
        <v>0.25</v>
      </c>
    </row>
    <row r="433" spans="1:8" x14ac:dyDescent="0.25">
      <c r="A433">
        <v>13.99</v>
      </c>
      <c r="B433" s="3">
        <v>3.5</v>
      </c>
      <c r="C433" s="3">
        <v>0.25</v>
      </c>
      <c r="F433">
        <v>1</v>
      </c>
      <c r="G433" s="3">
        <v>3.5</v>
      </c>
      <c r="H433" s="3">
        <v>0.25</v>
      </c>
    </row>
    <row r="434" spans="1:8" x14ac:dyDescent="0.25">
      <c r="A434">
        <v>28.7</v>
      </c>
      <c r="B434" s="3">
        <v>7</v>
      </c>
      <c r="C434" s="3">
        <v>0.25</v>
      </c>
      <c r="F434">
        <v>1</v>
      </c>
      <c r="G434" s="3">
        <v>7</v>
      </c>
      <c r="H434" s="3">
        <v>0.25</v>
      </c>
    </row>
    <row r="435" spans="1:8" x14ac:dyDescent="0.25">
      <c r="A435">
        <v>28.55</v>
      </c>
      <c r="B435" s="3">
        <v>7</v>
      </c>
      <c r="C435" s="3">
        <v>0.25</v>
      </c>
      <c r="F435">
        <v>1</v>
      </c>
      <c r="G435" s="3">
        <v>7</v>
      </c>
      <c r="H435" s="3">
        <v>0.25</v>
      </c>
    </row>
    <row r="436" spans="1:8" x14ac:dyDescent="0.25">
      <c r="A436">
        <v>28.15</v>
      </c>
      <c r="B436" s="3">
        <v>7</v>
      </c>
      <c r="C436" s="3">
        <v>0.25</v>
      </c>
      <c r="F436">
        <v>1</v>
      </c>
      <c r="G436" s="3">
        <v>7</v>
      </c>
      <c r="H436" s="3">
        <v>0.25</v>
      </c>
    </row>
    <row r="437" spans="1:8" x14ac:dyDescent="0.25">
      <c r="A437">
        <v>28.62</v>
      </c>
      <c r="B437" s="3">
        <v>7</v>
      </c>
      <c r="C437" s="3">
        <v>0.25</v>
      </c>
      <c r="F437">
        <v>1</v>
      </c>
      <c r="G437" s="3">
        <v>7</v>
      </c>
      <c r="H437" s="3">
        <v>0.25</v>
      </c>
    </row>
    <row r="438" spans="1:8" x14ac:dyDescent="0.25">
      <c r="A438">
        <v>32.67</v>
      </c>
      <c r="B438" s="3">
        <v>7</v>
      </c>
      <c r="C438" s="3">
        <v>0.25</v>
      </c>
      <c r="F438">
        <v>1</v>
      </c>
      <c r="G438" s="3">
        <v>7</v>
      </c>
      <c r="H438" s="3">
        <v>0.25</v>
      </c>
    </row>
    <row r="439" spans="1:8" x14ac:dyDescent="0.25">
      <c r="A439">
        <v>31.69</v>
      </c>
      <c r="B439" s="3">
        <v>7</v>
      </c>
      <c r="C439" s="3">
        <v>0.25</v>
      </c>
      <c r="F439">
        <v>1</v>
      </c>
      <c r="G439" s="3">
        <v>7</v>
      </c>
      <c r="H439" s="3">
        <v>0.25</v>
      </c>
    </row>
    <row r="440" spans="1:8" x14ac:dyDescent="0.25">
      <c r="A440">
        <v>32.07</v>
      </c>
      <c r="B440" s="3">
        <v>7</v>
      </c>
      <c r="C440" s="3">
        <v>0.25</v>
      </c>
      <c r="F440">
        <v>1</v>
      </c>
      <c r="G440" s="3">
        <v>7</v>
      </c>
      <c r="H440" s="3">
        <v>0.25</v>
      </c>
    </row>
    <row r="441" spans="1:8" x14ac:dyDescent="0.25">
      <c r="A441">
        <v>33.28</v>
      </c>
      <c r="B441" s="3">
        <v>7</v>
      </c>
      <c r="C441" s="3">
        <v>0.25</v>
      </c>
      <c r="F441">
        <v>1</v>
      </c>
      <c r="G441" s="3">
        <v>7</v>
      </c>
      <c r="H441" s="3">
        <v>0.25</v>
      </c>
    </row>
    <row r="442" spans="1:8" x14ac:dyDescent="0.25">
      <c r="A442">
        <v>29.47</v>
      </c>
      <c r="B442" s="3">
        <v>7</v>
      </c>
      <c r="C442" s="3">
        <v>0.25</v>
      </c>
      <c r="F442">
        <v>1</v>
      </c>
      <c r="G442" s="3">
        <v>7</v>
      </c>
      <c r="H442" s="3">
        <v>0.25</v>
      </c>
    </row>
    <row r="443" spans="1:8" x14ac:dyDescent="0.25">
      <c r="A443">
        <v>28.42</v>
      </c>
      <c r="B443" s="3">
        <v>7</v>
      </c>
      <c r="C443" s="3">
        <v>0.25</v>
      </c>
      <c r="F443">
        <v>1</v>
      </c>
      <c r="G443" s="3">
        <v>7</v>
      </c>
      <c r="H443" s="3">
        <v>0.25</v>
      </c>
    </row>
    <row r="444" spans="1:8" x14ac:dyDescent="0.25">
      <c r="A444">
        <v>29.08</v>
      </c>
      <c r="B444" s="3">
        <v>7</v>
      </c>
      <c r="C444" s="3">
        <v>0.25</v>
      </c>
      <c r="F444">
        <v>1</v>
      </c>
      <c r="G444" s="3">
        <v>7</v>
      </c>
      <c r="H444" s="3">
        <v>0.25</v>
      </c>
    </row>
    <row r="445" spans="1:8" x14ac:dyDescent="0.25">
      <c r="A445">
        <v>29.88</v>
      </c>
      <c r="B445" s="3">
        <v>7</v>
      </c>
      <c r="C445" s="3">
        <v>0.25</v>
      </c>
      <c r="F445">
        <v>1</v>
      </c>
      <c r="G445" s="3">
        <v>7</v>
      </c>
      <c r="H445" s="3">
        <v>0.25</v>
      </c>
    </row>
    <row r="446" spans="1:8" x14ac:dyDescent="0.25">
      <c r="A446">
        <v>25.66</v>
      </c>
      <c r="B446" s="3">
        <v>7</v>
      </c>
      <c r="C446" s="3">
        <v>0.25</v>
      </c>
      <c r="F446">
        <v>1</v>
      </c>
      <c r="G446" s="3">
        <v>7</v>
      </c>
      <c r="H446" s="3">
        <v>0.25</v>
      </c>
    </row>
    <row r="447" spans="1:8" x14ac:dyDescent="0.25">
      <c r="A447">
        <v>24.96</v>
      </c>
      <c r="B447" s="3">
        <v>7</v>
      </c>
      <c r="C447" s="3">
        <v>0.25</v>
      </c>
      <c r="F447">
        <v>1</v>
      </c>
      <c r="G447" s="3">
        <v>7</v>
      </c>
      <c r="H447" s="3">
        <v>0.25</v>
      </c>
    </row>
    <row r="448" spans="1:8" x14ac:dyDescent="0.25">
      <c r="A448">
        <v>25.43</v>
      </c>
      <c r="B448" s="3">
        <v>7</v>
      </c>
      <c r="C448" s="3">
        <v>0.25</v>
      </c>
      <c r="F448">
        <v>1</v>
      </c>
      <c r="G448" s="3">
        <v>7</v>
      </c>
      <c r="H448" s="3">
        <v>0.25</v>
      </c>
    </row>
    <row r="449" spans="1:8" x14ac:dyDescent="0.25">
      <c r="A449">
        <v>26</v>
      </c>
      <c r="B449" s="3">
        <v>7</v>
      </c>
      <c r="C449" s="3">
        <v>0.25</v>
      </c>
      <c r="F449">
        <v>1</v>
      </c>
      <c r="G449" s="3">
        <v>7</v>
      </c>
      <c r="H449" s="3">
        <v>0.25</v>
      </c>
    </row>
    <row r="450" spans="1:8" x14ac:dyDescent="0.25">
      <c r="A450">
        <v>40</v>
      </c>
      <c r="B450" s="3">
        <v>7</v>
      </c>
      <c r="C450" s="3">
        <v>0.25</v>
      </c>
      <c r="F450">
        <v>1</v>
      </c>
      <c r="G450" s="3">
        <v>7</v>
      </c>
      <c r="H450" s="3">
        <v>0.25</v>
      </c>
    </row>
    <row r="451" spans="1:8" x14ac:dyDescent="0.25">
      <c r="A451">
        <v>38.840000000000003</v>
      </c>
      <c r="B451" s="3">
        <v>7</v>
      </c>
      <c r="C451" s="3">
        <v>0.25</v>
      </c>
      <c r="F451">
        <v>1</v>
      </c>
      <c r="G451" s="3">
        <v>7</v>
      </c>
      <c r="H451" s="3">
        <v>0.25</v>
      </c>
    </row>
    <row r="452" spans="1:8" x14ac:dyDescent="0.25">
      <c r="A452">
        <v>38.33</v>
      </c>
      <c r="B452" s="3">
        <v>7</v>
      </c>
      <c r="C452" s="3">
        <v>0.25</v>
      </c>
      <c r="F452">
        <v>1</v>
      </c>
      <c r="G452" s="3">
        <v>7</v>
      </c>
      <c r="H452" s="3">
        <v>0.25</v>
      </c>
    </row>
    <row r="453" spans="1:8" x14ac:dyDescent="0.25">
      <c r="A453">
        <v>40.119999999999997</v>
      </c>
      <c r="B453" s="3">
        <v>7</v>
      </c>
      <c r="C453" s="3">
        <v>0.25</v>
      </c>
      <c r="F453">
        <v>1</v>
      </c>
      <c r="G453" s="3">
        <v>7</v>
      </c>
      <c r="H453" s="3">
        <v>0.25</v>
      </c>
    </row>
    <row r="454" spans="1:8" x14ac:dyDescent="0.25">
      <c r="A454">
        <v>36.950000000000003</v>
      </c>
      <c r="B454" s="3">
        <v>7</v>
      </c>
      <c r="C454" s="3">
        <v>0.25</v>
      </c>
      <c r="F454">
        <v>1</v>
      </c>
      <c r="G454" s="3">
        <v>7</v>
      </c>
      <c r="H454" s="3">
        <v>0.25</v>
      </c>
    </row>
    <row r="455" spans="1:8" x14ac:dyDescent="0.25">
      <c r="A455">
        <v>36.450000000000003</v>
      </c>
      <c r="B455" s="3">
        <v>7</v>
      </c>
      <c r="C455" s="3">
        <v>0.25</v>
      </c>
      <c r="F455">
        <v>1</v>
      </c>
      <c r="G455" s="3">
        <v>7</v>
      </c>
      <c r="H455" s="3">
        <v>0.25</v>
      </c>
    </row>
    <row r="456" spans="1:8" x14ac:dyDescent="0.25">
      <c r="A456">
        <v>36.81</v>
      </c>
      <c r="B456" s="3">
        <v>7</v>
      </c>
      <c r="C456" s="3">
        <v>0.25</v>
      </c>
      <c r="F456">
        <v>1</v>
      </c>
      <c r="G456" s="3">
        <v>7</v>
      </c>
      <c r="H456" s="3">
        <v>0.25</v>
      </c>
    </row>
    <row r="457" spans="1:8" x14ac:dyDescent="0.25">
      <c r="A457">
        <v>36.26</v>
      </c>
      <c r="B457" s="3">
        <v>7</v>
      </c>
      <c r="C457" s="3">
        <v>0.25</v>
      </c>
      <c r="F457">
        <v>1</v>
      </c>
      <c r="G457" s="3">
        <v>7</v>
      </c>
      <c r="H457" s="3">
        <v>0.25</v>
      </c>
    </row>
    <row r="458" spans="1:8" x14ac:dyDescent="0.25">
      <c r="A458">
        <v>12.32</v>
      </c>
      <c r="B458" s="3">
        <v>3.5</v>
      </c>
      <c r="C458" s="3">
        <v>0.25</v>
      </c>
      <c r="F458">
        <v>1</v>
      </c>
      <c r="G458" s="3">
        <v>3.5</v>
      </c>
      <c r="H458" s="3">
        <v>0.25</v>
      </c>
    </row>
    <row r="459" spans="1:8" x14ac:dyDescent="0.25">
      <c r="A459">
        <v>12.3</v>
      </c>
      <c r="B459" s="3">
        <v>3.5</v>
      </c>
      <c r="C459" s="3">
        <v>0.25</v>
      </c>
      <c r="F459">
        <v>1</v>
      </c>
      <c r="G459" s="3">
        <v>3.5</v>
      </c>
      <c r="H459" s="3">
        <v>0.25</v>
      </c>
    </row>
    <row r="460" spans="1:8" x14ac:dyDescent="0.25">
      <c r="A460">
        <v>12.18</v>
      </c>
      <c r="B460" s="3">
        <v>3.5</v>
      </c>
      <c r="C460" s="3">
        <v>0.25</v>
      </c>
      <c r="F460">
        <v>1</v>
      </c>
      <c r="G460" s="3">
        <v>3.5</v>
      </c>
      <c r="H460" s="3">
        <v>0.25</v>
      </c>
    </row>
    <row r="461" spans="1:8" x14ac:dyDescent="0.25">
      <c r="A461">
        <v>12.43</v>
      </c>
      <c r="B461" s="3">
        <v>3.5</v>
      </c>
      <c r="C461" s="3">
        <v>0.25</v>
      </c>
      <c r="F461">
        <v>1</v>
      </c>
      <c r="G461" s="3">
        <v>3.5</v>
      </c>
      <c r="H461" s="3">
        <v>0.25</v>
      </c>
    </row>
    <row r="462" spans="1:8" x14ac:dyDescent="0.25">
      <c r="A462">
        <v>12.36</v>
      </c>
      <c r="B462" s="3">
        <v>3.5</v>
      </c>
      <c r="C462" s="3">
        <v>0.25</v>
      </c>
      <c r="F462">
        <v>1</v>
      </c>
      <c r="G462" s="3">
        <v>3.5</v>
      </c>
      <c r="H462" s="3">
        <v>0.25</v>
      </c>
    </row>
    <row r="463" spans="1:8" x14ac:dyDescent="0.25">
      <c r="A463">
        <v>12.49</v>
      </c>
      <c r="B463" s="3">
        <v>3.5</v>
      </c>
      <c r="C463" s="3">
        <v>0.25</v>
      </c>
      <c r="F463">
        <v>1</v>
      </c>
      <c r="G463" s="3">
        <v>3.5</v>
      </c>
      <c r="H463" s="3">
        <v>0.25</v>
      </c>
    </row>
    <row r="464" spans="1:8" x14ac:dyDescent="0.25">
      <c r="A464">
        <v>12.17</v>
      </c>
      <c r="B464" s="3">
        <v>3.5</v>
      </c>
      <c r="C464" s="3">
        <v>0.25</v>
      </c>
      <c r="F464">
        <v>1</v>
      </c>
      <c r="G464" s="3">
        <v>3.5</v>
      </c>
      <c r="H464" s="3">
        <v>0.25</v>
      </c>
    </row>
    <row r="465" spans="1:8" x14ac:dyDescent="0.25">
      <c r="A465">
        <v>12.28</v>
      </c>
      <c r="B465" s="3">
        <v>3.5</v>
      </c>
      <c r="C465" s="3">
        <v>0.25</v>
      </c>
      <c r="F465">
        <v>1</v>
      </c>
      <c r="G465" s="3">
        <v>3.5</v>
      </c>
      <c r="H465" s="3">
        <v>0.25</v>
      </c>
    </row>
    <row r="466" spans="1:8" x14ac:dyDescent="0.25">
      <c r="A466">
        <v>12.91</v>
      </c>
      <c r="B466" s="3">
        <v>3.5</v>
      </c>
      <c r="C466" s="3">
        <v>0.25</v>
      </c>
      <c r="F466">
        <v>1</v>
      </c>
      <c r="G466" s="3">
        <v>3.5</v>
      </c>
      <c r="H466" s="3">
        <v>0.25</v>
      </c>
    </row>
    <row r="467" spans="1:8" x14ac:dyDescent="0.25">
      <c r="A467">
        <v>12.95</v>
      </c>
      <c r="B467" s="3">
        <v>3.5</v>
      </c>
      <c r="C467" s="3">
        <v>0.25</v>
      </c>
      <c r="F467">
        <v>1</v>
      </c>
      <c r="G467" s="3">
        <v>3.5</v>
      </c>
      <c r="H467" s="3">
        <v>0.25</v>
      </c>
    </row>
    <row r="468" spans="1:8" x14ac:dyDescent="0.25">
      <c r="A468">
        <v>12.67</v>
      </c>
      <c r="B468" s="3">
        <v>3.5</v>
      </c>
      <c r="C468" s="3">
        <v>0.25</v>
      </c>
      <c r="F468">
        <v>1</v>
      </c>
      <c r="G468" s="3">
        <v>3.5</v>
      </c>
      <c r="H468" s="3">
        <v>0.25</v>
      </c>
    </row>
    <row r="469" spans="1:8" x14ac:dyDescent="0.25">
      <c r="A469">
        <v>12.86</v>
      </c>
      <c r="B469" s="3">
        <v>3.5</v>
      </c>
      <c r="C469" s="3">
        <v>0.25</v>
      </c>
      <c r="F469">
        <v>1</v>
      </c>
      <c r="G469" s="3">
        <v>3.5</v>
      </c>
      <c r="H469" s="3">
        <v>0.25</v>
      </c>
    </row>
    <row r="470" spans="1:8" x14ac:dyDescent="0.25">
      <c r="A470">
        <v>12.95</v>
      </c>
      <c r="B470" s="3">
        <v>3.5</v>
      </c>
      <c r="C470" s="3">
        <v>0.25</v>
      </c>
      <c r="F470">
        <v>1</v>
      </c>
      <c r="G470" s="3">
        <v>3.5</v>
      </c>
      <c r="H470" s="3">
        <v>0.25</v>
      </c>
    </row>
    <row r="471" spans="1:8" x14ac:dyDescent="0.25">
      <c r="A471">
        <v>13</v>
      </c>
      <c r="B471" s="3">
        <v>3.5</v>
      </c>
      <c r="C471" s="3">
        <v>0.25</v>
      </c>
      <c r="F471">
        <v>1</v>
      </c>
      <c r="G471" s="3">
        <v>3.5</v>
      </c>
      <c r="H471" s="3">
        <v>0.25</v>
      </c>
    </row>
    <row r="472" spans="1:8" x14ac:dyDescent="0.25">
      <c r="A472">
        <v>12.86</v>
      </c>
      <c r="B472" s="3">
        <v>3.5</v>
      </c>
      <c r="C472" s="3">
        <v>0.25</v>
      </c>
      <c r="F472">
        <v>1</v>
      </c>
      <c r="G472" s="3">
        <v>3.5</v>
      </c>
      <c r="H472" s="3">
        <v>0.25</v>
      </c>
    </row>
    <row r="473" spans="1:8" x14ac:dyDescent="0.25">
      <c r="A473">
        <v>12.92</v>
      </c>
      <c r="B473" s="3">
        <v>3.5</v>
      </c>
      <c r="C473" s="3">
        <v>0.25</v>
      </c>
      <c r="F473">
        <v>1</v>
      </c>
      <c r="G473" s="3">
        <v>3.5</v>
      </c>
      <c r="H473" s="3">
        <v>0.25</v>
      </c>
    </row>
    <row r="474" spans="1:8" x14ac:dyDescent="0.25">
      <c r="A474">
        <v>16.989999999999998</v>
      </c>
      <c r="B474" s="3">
        <v>3.5</v>
      </c>
      <c r="C474" s="3">
        <v>0.25</v>
      </c>
      <c r="F474">
        <v>1</v>
      </c>
      <c r="G474" s="3">
        <v>3.5</v>
      </c>
      <c r="H474" s="3">
        <v>0.25</v>
      </c>
    </row>
    <row r="475" spans="1:8" x14ac:dyDescent="0.25">
      <c r="A475">
        <v>16.690000000000001</v>
      </c>
      <c r="B475" s="3">
        <v>3.5</v>
      </c>
      <c r="C475" s="3">
        <v>0.25</v>
      </c>
      <c r="F475">
        <v>1</v>
      </c>
      <c r="G475" s="3">
        <v>3.5</v>
      </c>
      <c r="H475" s="3">
        <v>0.25</v>
      </c>
    </row>
    <row r="476" spans="1:8" x14ac:dyDescent="0.25">
      <c r="A476">
        <v>16.559999999999999</v>
      </c>
      <c r="B476" s="3">
        <v>3.5</v>
      </c>
      <c r="C476" s="3">
        <v>0.25</v>
      </c>
      <c r="F476">
        <v>1</v>
      </c>
      <c r="G476" s="3">
        <v>3.5</v>
      </c>
      <c r="H476" s="3">
        <v>0.25</v>
      </c>
    </row>
    <row r="477" spans="1:8" x14ac:dyDescent="0.25">
      <c r="A477">
        <v>16.62</v>
      </c>
      <c r="B477" s="3">
        <v>3.5</v>
      </c>
      <c r="C477" s="3">
        <v>0.25</v>
      </c>
      <c r="F477">
        <v>1</v>
      </c>
      <c r="G477" s="3">
        <v>3.5</v>
      </c>
      <c r="H477" s="3">
        <v>0.25</v>
      </c>
    </row>
    <row r="478" spans="1:8" x14ac:dyDescent="0.25">
      <c r="A478">
        <v>14.33</v>
      </c>
      <c r="B478" s="3">
        <v>3.5</v>
      </c>
      <c r="C478" s="3">
        <v>0.25</v>
      </c>
      <c r="F478">
        <v>1</v>
      </c>
      <c r="G478" s="3">
        <v>3.5</v>
      </c>
      <c r="H478" s="3">
        <v>0.25</v>
      </c>
    </row>
    <row r="479" spans="1:8" x14ac:dyDescent="0.25">
      <c r="A479">
        <v>14.61</v>
      </c>
      <c r="B479" s="3">
        <v>3.5</v>
      </c>
      <c r="C479" s="3">
        <v>0.25</v>
      </c>
      <c r="F479">
        <v>1</v>
      </c>
      <c r="G479" s="3">
        <v>3.5</v>
      </c>
      <c r="H479" s="3">
        <v>0.25</v>
      </c>
    </row>
    <row r="480" spans="1:8" x14ac:dyDescent="0.25">
      <c r="A480">
        <v>14.61</v>
      </c>
      <c r="B480" s="3">
        <v>3.5</v>
      </c>
      <c r="C480" s="3">
        <v>0.25</v>
      </c>
      <c r="F480">
        <v>1</v>
      </c>
      <c r="G480" s="3">
        <v>3.5</v>
      </c>
      <c r="H480" s="3">
        <v>0.25</v>
      </c>
    </row>
    <row r="481" spans="1:8" x14ac:dyDescent="0.25">
      <c r="A481">
        <v>14.65</v>
      </c>
      <c r="B481" s="3">
        <v>3.5</v>
      </c>
      <c r="C481" s="3">
        <v>0.25</v>
      </c>
      <c r="F481">
        <v>1</v>
      </c>
      <c r="G481" s="3">
        <v>3.5</v>
      </c>
      <c r="H481" s="3">
        <v>0.25</v>
      </c>
    </row>
    <row r="482" spans="1:8" x14ac:dyDescent="0.25">
      <c r="A482">
        <v>28.69</v>
      </c>
      <c r="B482" s="3">
        <v>7</v>
      </c>
      <c r="C482" s="3">
        <v>0.25</v>
      </c>
      <c r="F482">
        <v>1</v>
      </c>
      <c r="G482" s="3">
        <v>7</v>
      </c>
      <c r="H482" s="3">
        <v>0.25</v>
      </c>
    </row>
    <row r="483" spans="1:8" x14ac:dyDescent="0.25">
      <c r="A483">
        <v>28.58</v>
      </c>
      <c r="B483" s="3">
        <v>7</v>
      </c>
      <c r="C483" s="3">
        <v>0.25</v>
      </c>
      <c r="F483">
        <v>1</v>
      </c>
      <c r="G483" s="3">
        <v>7</v>
      </c>
      <c r="H483" s="3">
        <v>0.25</v>
      </c>
    </row>
    <row r="484" spans="1:8" x14ac:dyDescent="0.25">
      <c r="A484">
        <v>28.15</v>
      </c>
      <c r="B484" s="3">
        <v>7</v>
      </c>
      <c r="C484" s="3">
        <v>0.25</v>
      </c>
      <c r="F484">
        <v>1</v>
      </c>
      <c r="G484" s="3">
        <v>7</v>
      </c>
      <c r="H484" s="3">
        <v>0.25</v>
      </c>
    </row>
    <row r="485" spans="1:8" x14ac:dyDescent="0.25">
      <c r="A485">
        <v>28.61</v>
      </c>
      <c r="B485" s="3">
        <v>7</v>
      </c>
      <c r="C485" s="3">
        <v>0.25</v>
      </c>
      <c r="F485">
        <v>1</v>
      </c>
      <c r="G485" s="3">
        <v>7</v>
      </c>
      <c r="H485" s="3">
        <v>0.25</v>
      </c>
    </row>
    <row r="486" spans="1:8" x14ac:dyDescent="0.25">
      <c r="A486">
        <v>33.130000000000003</v>
      </c>
      <c r="B486" s="3">
        <v>7</v>
      </c>
      <c r="C486" s="3">
        <v>0.25</v>
      </c>
      <c r="F486">
        <v>1</v>
      </c>
      <c r="G486" s="3">
        <v>7</v>
      </c>
      <c r="H486" s="3">
        <v>0.25</v>
      </c>
    </row>
    <row r="487" spans="1:8" x14ac:dyDescent="0.25">
      <c r="A487">
        <v>32.31</v>
      </c>
      <c r="B487" s="3">
        <v>7</v>
      </c>
      <c r="C487" s="3">
        <v>0.25</v>
      </c>
      <c r="F487">
        <v>1</v>
      </c>
      <c r="G487" s="3">
        <v>7</v>
      </c>
      <c r="H487" s="3">
        <v>0.25</v>
      </c>
    </row>
    <row r="488" spans="1:8" x14ac:dyDescent="0.25">
      <c r="A488">
        <v>31.53</v>
      </c>
      <c r="B488" s="3">
        <v>7</v>
      </c>
      <c r="C488" s="3">
        <v>0.25</v>
      </c>
      <c r="F488">
        <v>1</v>
      </c>
      <c r="G488" s="3">
        <v>7</v>
      </c>
      <c r="H488" s="3">
        <v>0.25</v>
      </c>
    </row>
    <row r="489" spans="1:8" x14ac:dyDescent="0.25">
      <c r="A489">
        <v>32.46</v>
      </c>
      <c r="B489" s="3">
        <v>7</v>
      </c>
      <c r="C489" s="3">
        <v>0.25</v>
      </c>
      <c r="F489">
        <v>1</v>
      </c>
      <c r="G489" s="3">
        <v>7</v>
      </c>
      <c r="H489" s="3">
        <v>0.25</v>
      </c>
    </row>
    <row r="490" spans="1:8" x14ac:dyDescent="0.25">
      <c r="A490">
        <v>29.71</v>
      </c>
      <c r="B490" s="3">
        <v>7</v>
      </c>
      <c r="C490" s="3">
        <v>0.25</v>
      </c>
      <c r="F490">
        <v>1</v>
      </c>
      <c r="G490" s="3">
        <v>7</v>
      </c>
      <c r="H490" s="3">
        <v>0.25</v>
      </c>
    </row>
    <row r="491" spans="1:8" x14ac:dyDescent="0.25">
      <c r="A491">
        <v>29.09</v>
      </c>
      <c r="B491" s="3">
        <v>7</v>
      </c>
      <c r="C491" s="3">
        <v>0.25</v>
      </c>
      <c r="F491">
        <v>1</v>
      </c>
      <c r="G491" s="3">
        <v>7</v>
      </c>
      <c r="H491" s="3">
        <v>0.25</v>
      </c>
    </row>
    <row r="492" spans="1:8" x14ac:dyDescent="0.25">
      <c r="A492">
        <v>28.31</v>
      </c>
      <c r="B492" s="3">
        <v>7</v>
      </c>
      <c r="C492" s="3">
        <v>0.25</v>
      </c>
      <c r="F492">
        <v>1</v>
      </c>
      <c r="G492" s="3">
        <v>7</v>
      </c>
      <c r="H492" s="3">
        <v>0.25</v>
      </c>
    </row>
    <row r="493" spans="1:8" x14ac:dyDescent="0.25">
      <c r="A493">
        <v>29.39</v>
      </c>
      <c r="B493" s="3">
        <v>7</v>
      </c>
      <c r="C493" s="3">
        <v>0.25</v>
      </c>
      <c r="F493">
        <v>1</v>
      </c>
      <c r="G493" s="3">
        <v>7</v>
      </c>
      <c r="H493" s="3">
        <v>0.25</v>
      </c>
    </row>
    <row r="494" spans="1:8" x14ac:dyDescent="0.25">
      <c r="A494">
        <v>25.7</v>
      </c>
      <c r="B494" s="3">
        <v>7</v>
      </c>
      <c r="C494" s="3">
        <v>0.25</v>
      </c>
      <c r="F494">
        <v>1</v>
      </c>
      <c r="G494" s="3">
        <v>7</v>
      </c>
      <c r="H494" s="3">
        <v>0.25</v>
      </c>
    </row>
    <row r="495" spans="1:8" x14ac:dyDescent="0.25">
      <c r="A495">
        <v>25.17</v>
      </c>
      <c r="B495" s="3">
        <v>7</v>
      </c>
      <c r="C495" s="3">
        <v>0.25</v>
      </c>
      <c r="F495">
        <v>1</v>
      </c>
      <c r="G495" s="3">
        <v>7</v>
      </c>
      <c r="H495" s="3">
        <v>0.25</v>
      </c>
    </row>
    <row r="496" spans="1:8" x14ac:dyDescent="0.25">
      <c r="A496">
        <v>24.6</v>
      </c>
      <c r="B496" s="3">
        <v>7</v>
      </c>
      <c r="C496" s="3">
        <v>0.25</v>
      </c>
      <c r="F496">
        <v>1</v>
      </c>
      <c r="G496" s="3">
        <v>7</v>
      </c>
      <c r="H496" s="3">
        <v>0.25</v>
      </c>
    </row>
    <row r="497" spans="1:8" x14ac:dyDescent="0.25">
      <c r="A497">
        <v>25.49</v>
      </c>
      <c r="B497" s="3">
        <v>7</v>
      </c>
      <c r="C497" s="3">
        <v>0.25</v>
      </c>
      <c r="F497">
        <v>1</v>
      </c>
      <c r="G497" s="3">
        <v>7</v>
      </c>
      <c r="H497" s="3">
        <v>0.25</v>
      </c>
    </row>
    <row r="498" spans="1:8" x14ac:dyDescent="0.25">
      <c r="A498">
        <v>39.89</v>
      </c>
      <c r="B498" s="3">
        <v>7</v>
      </c>
      <c r="C498" s="3">
        <v>0.25</v>
      </c>
      <c r="F498">
        <v>1</v>
      </c>
      <c r="G498" s="3">
        <v>7</v>
      </c>
      <c r="H498" s="3">
        <v>0.25</v>
      </c>
    </row>
    <row r="499" spans="1:8" x14ac:dyDescent="0.25">
      <c r="A499">
        <v>39.83</v>
      </c>
      <c r="B499" s="3">
        <v>7</v>
      </c>
      <c r="C499" s="3">
        <v>0.25</v>
      </c>
      <c r="F499">
        <v>1</v>
      </c>
      <c r="G499" s="3">
        <v>7</v>
      </c>
      <c r="H499" s="3">
        <v>0.25</v>
      </c>
    </row>
    <row r="500" spans="1:8" x14ac:dyDescent="0.25">
      <c r="A500">
        <v>39.01</v>
      </c>
      <c r="B500" s="3">
        <v>7</v>
      </c>
      <c r="C500" s="3">
        <v>0.25</v>
      </c>
      <c r="F500">
        <v>1</v>
      </c>
      <c r="G500" s="3">
        <v>7</v>
      </c>
      <c r="H500" s="3">
        <v>0.25</v>
      </c>
    </row>
    <row r="501" spans="1:8" x14ac:dyDescent="0.25">
      <c r="A501">
        <v>38.65</v>
      </c>
      <c r="B501" s="3">
        <v>7</v>
      </c>
      <c r="C501" s="3">
        <v>0.25</v>
      </c>
      <c r="F501">
        <v>1</v>
      </c>
      <c r="G501" s="3">
        <v>7</v>
      </c>
      <c r="H501" s="3">
        <v>0.25</v>
      </c>
    </row>
    <row r="502" spans="1:8" x14ac:dyDescent="0.25">
      <c r="A502">
        <v>35.69</v>
      </c>
      <c r="B502" s="3">
        <v>7</v>
      </c>
      <c r="C502" s="3">
        <v>0.25</v>
      </c>
      <c r="F502">
        <v>1</v>
      </c>
      <c r="G502" s="3">
        <v>7</v>
      </c>
      <c r="H502" s="3">
        <v>0.25</v>
      </c>
    </row>
    <row r="503" spans="1:8" x14ac:dyDescent="0.25">
      <c r="A503">
        <v>36.64</v>
      </c>
      <c r="B503" s="3">
        <v>7</v>
      </c>
      <c r="C503" s="3">
        <v>0.25</v>
      </c>
      <c r="F503">
        <v>1</v>
      </c>
      <c r="G503" s="3">
        <v>7</v>
      </c>
      <c r="H503" s="3">
        <v>0.25</v>
      </c>
    </row>
    <row r="504" spans="1:8" x14ac:dyDescent="0.25">
      <c r="A504">
        <v>36.06</v>
      </c>
      <c r="B504" s="3">
        <v>7</v>
      </c>
      <c r="C504" s="3">
        <v>0.25</v>
      </c>
      <c r="F504">
        <v>1</v>
      </c>
      <c r="G504" s="3">
        <v>7</v>
      </c>
      <c r="H504" s="3">
        <v>0.25</v>
      </c>
    </row>
    <row r="505" spans="1:8" x14ac:dyDescent="0.25">
      <c r="A505">
        <v>36.700000000000003</v>
      </c>
      <c r="B505" s="3">
        <v>7</v>
      </c>
      <c r="C505" s="3">
        <v>0.25</v>
      </c>
      <c r="F505">
        <v>1</v>
      </c>
      <c r="G505" s="3">
        <v>7</v>
      </c>
      <c r="H505" s="3">
        <v>0.25</v>
      </c>
    </row>
    <row r="506" spans="1:8" x14ac:dyDescent="0.25">
      <c r="A506">
        <v>12.12</v>
      </c>
      <c r="B506" s="3">
        <v>3.5</v>
      </c>
      <c r="C506" s="3">
        <v>0.25</v>
      </c>
      <c r="F506">
        <v>1</v>
      </c>
      <c r="G506" s="3">
        <v>3.5</v>
      </c>
      <c r="H506" s="3">
        <v>0.25</v>
      </c>
    </row>
    <row r="507" spans="1:8" x14ac:dyDescent="0.25">
      <c r="A507">
        <v>11.67</v>
      </c>
      <c r="B507" s="3">
        <v>3.5</v>
      </c>
      <c r="C507" s="3">
        <v>0.25</v>
      </c>
      <c r="F507">
        <v>1</v>
      </c>
      <c r="G507" s="3">
        <v>3.5</v>
      </c>
      <c r="H507" s="3">
        <v>0.25</v>
      </c>
    </row>
    <row r="508" spans="1:8" x14ac:dyDescent="0.25">
      <c r="A508">
        <v>11.64</v>
      </c>
      <c r="B508" s="3">
        <v>3.5</v>
      </c>
      <c r="C508" s="3">
        <v>0.25</v>
      </c>
      <c r="F508">
        <v>1</v>
      </c>
      <c r="G508" s="3">
        <v>3.5</v>
      </c>
      <c r="H508" s="3">
        <v>0.25</v>
      </c>
    </row>
    <row r="509" spans="1:8" x14ac:dyDescent="0.25">
      <c r="A509">
        <v>12.02</v>
      </c>
      <c r="B509" s="3">
        <v>3.5</v>
      </c>
      <c r="C509" s="3">
        <v>0.25</v>
      </c>
      <c r="F509">
        <v>1</v>
      </c>
      <c r="G509" s="3">
        <v>3.5</v>
      </c>
      <c r="H509" s="3">
        <v>0.25</v>
      </c>
    </row>
    <row r="510" spans="1:8" x14ac:dyDescent="0.25">
      <c r="A510">
        <v>12.27</v>
      </c>
      <c r="B510" s="3">
        <v>3.5</v>
      </c>
      <c r="C510" s="3">
        <v>0.25</v>
      </c>
      <c r="F510">
        <v>1</v>
      </c>
      <c r="G510" s="3">
        <v>3.5</v>
      </c>
      <c r="H510" s="3">
        <v>0.25</v>
      </c>
    </row>
    <row r="511" spans="1:8" x14ac:dyDescent="0.25">
      <c r="A511">
        <v>12.19</v>
      </c>
      <c r="B511" s="3">
        <v>3.5</v>
      </c>
      <c r="C511" s="3">
        <v>0.25</v>
      </c>
      <c r="F511">
        <v>1</v>
      </c>
      <c r="G511" s="3">
        <v>3.5</v>
      </c>
      <c r="H511" s="3">
        <v>0.25</v>
      </c>
    </row>
    <row r="512" spans="1:8" x14ac:dyDescent="0.25">
      <c r="A512">
        <v>12.25</v>
      </c>
      <c r="B512" s="3">
        <v>3.5</v>
      </c>
      <c r="C512" s="3">
        <v>0.25</v>
      </c>
      <c r="F512">
        <v>1</v>
      </c>
      <c r="G512" s="3">
        <v>3.5</v>
      </c>
      <c r="H512" s="3">
        <v>0.25</v>
      </c>
    </row>
    <row r="513" spans="1:8" x14ac:dyDescent="0.25">
      <c r="A513">
        <v>12.27</v>
      </c>
      <c r="B513" s="3">
        <v>3.5</v>
      </c>
      <c r="C513" s="3">
        <v>0.25</v>
      </c>
      <c r="F513">
        <v>1</v>
      </c>
      <c r="G513" s="3">
        <v>3.5</v>
      </c>
      <c r="H513" s="3">
        <v>0.25</v>
      </c>
    </row>
    <row r="514" spans="1:8" x14ac:dyDescent="0.25">
      <c r="A514">
        <v>12.47</v>
      </c>
      <c r="B514" s="3">
        <v>3.5</v>
      </c>
      <c r="C514" s="3">
        <v>0.25</v>
      </c>
      <c r="F514">
        <v>1</v>
      </c>
      <c r="G514" s="3">
        <v>3.5</v>
      </c>
      <c r="H514" s="3">
        <v>0.25</v>
      </c>
    </row>
    <row r="515" spans="1:8" x14ac:dyDescent="0.25">
      <c r="A515">
        <v>12.12</v>
      </c>
      <c r="B515" s="3">
        <v>3.5</v>
      </c>
      <c r="C515" s="3">
        <v>0.25</v>
      </c>
      <c r="F515">
        <v>1</v>
      </c>
      <c r="G515" s="3">
        <v>3.5</v>
      </c>
      <c r="H515" s="3">
        <v>0.25</v>
      </c>
    </row>
    <row r="516" spans="1:8" x14ac:dyDescent="0.25">
      <c r="A516">
        <v>12.18</v>
      </c>
      <c r="B516" s="3">
        <v>3.5</v>
      </c>
      <c r="C516" s="3">
        <v>0.25</v>
      </c>
      <c r="F516">
        <v>1</v>
      </c>
      <c r="G516" s="3">
        <v>3.5</v>
      </c>
      <c r="H516" s="3">
        <v>0.25</v>
      </c>
    </row>
    <row r="517" spans="1:8" x14ac:dyDescent="0.25">
      <c r="A517">
        <v>12.47</v>
      </c>
      <c r="B517" s="3">
        <v>3.5</v>
      </c>
      <c r="C517" s="3">
        <v>0.25</v>
      </c>
      <c r="F517">
        <v>1</v>
      </c>
      <c r="G517" s="3">
        <v>3.5</v>
      </c>
      <c r="H517" s="3">
        <v>0.25</v>
      </c>
    </row>
    <row r="518" spans="1:8" x14ac:dyDescent="0.25">
      <c r="A518">
        <v>12.93</v>
      </c>
      <c r="B518" s="3">
        <v>3.5</v>
      </c>
      <c r="C518" s="3">
        <v>0.25</v>
      </c>
      <c r="F518">
        <v>1</v>
      </c>
      <c r="G518" s="3">
        <v>3.5</v>
      </c>
      <c r="H518" s="3">
        <v>0.25</v>
      </c>
    </row>
    <row r="519" spans="1:8" x14ac:dyDescent="0.25">
      <c r="A519">
        <v>12.82</v>
      </c>
      <c r="B519" s="3">
        <v>3.5</v>
      </c>
      <c r="C519" s="3">
        <v>0.25</v>
      </c>
      <c r="F519">
        <v>1</v>
      </c>
      <c r="G519" s="3">
        <v>3.5</v>
      </c>
      <c r="H519" s="3">
        <v>0.25</v>
      </c>
    </row>
    <row r="520" spans="1:8" x14ac:dyDescent="0.25">
      <c r="A520">
        <v>12.78</v>
      </c>
      <c r="B520" s="3">
        <v>3.5</v>
      </c>
      <c r="C520" s="3">
        <v>0.25</v>
      </c>
      <c r="F520">
        <v>1</v>
      </c>
      <c r="G520" s="3">
        <v>3.5</v>
      </c>
      <c r="H520" s="3">
        <v>0.25</v>
      </c>
    </row>
    <row r="521" spans="1:8" x14ac:dyDescent="0.25">
      <c r="A521">
        <v>13.02</v>
      </c>
      <c r="B521" s="3">
        <v>3.5</v>
      </c>
      <c r="C521" s="3">
        <v>0.25</v>
      </c>
      <c r="F521">
        <v>1</v>
      </c>
      <c r="G521" s="3">
        <v>3.5</v>
      </c>
      <c r="H521" s="3">
        <v>0.25</v>
      </c>
    </row>
    <row r="522" spans="1:8" x14ac:dyDescent="0.25">
      <c r="A522">
        <v>16.73</v>
      </c>
      <c r="B522" s="3">
        <v>3.5</v>
      </c>
      <c r="C522" s="3">
        <v>0.25</v>
      </c>
      <c r="F522">
        <v>1</v>
      </c>
      <c r="G522" s="3">
        <v>3.5</v>
      </c>
      <c r="H522" s="3">
        <v>0.25</v>
      </c>
    </row>
    <row r="523" spans="1:8" x14ac:dyDescent="0.25">
      <c r="A523">
        <v>16.86</v>
      </c>
      <c r="B523" s="3">
        <v>3.5</v>
      </c>
      <c r="C523" s="3">
        <v>0.25</v>
      </c>
      <c r="F523">
        <v>1</v>
      </c>
      <c r="G523" s="3">
        <v>3.5</v>
      </c>
      <c r="H523" s="3">
        <v>0.25</v>
      </c>
    </row>
    <row r="524" spans="1:8" x14ac:dyDescent="0.25">
      <c r="A524">
        <v>16.760000000000002</v>
      </c>
      <c r="B524" s="3">
        <v>3.5</v>
      </c>
      <c r="C524" s="3">
        <v>0.25</v>
      </c>
      <c r="F524">
        <v>1</v>
      </c>
      <c r="G524" s="3">
        <v>3.5</v>
      </c>
      <c r="H524" s="3">
        <v>0.25</v>
      </c>
    </row>
    <row r="525" spans="1:8" x14ac:dyDescent="0.25">
      <c r="A525">
        <v>16.920000000000002</v>
      </c>
      <c r="B525" s="3">
        <v>3.5</v>
      </c>
      <c r="C525" s="3">
        <v>0.25</v>
      </c>
      <c r="F525">
        <v>1</v>
      </c>
      <c r="G525" s="3">
        <v>3.5</v>
      </c>
      <c r="H525" s="3">
        <v>0.25</v>
      </c>
    </row>
    <row r="526" spans="1:8" x14ac:dyDescent="0.25">
      <c r="A526">
        <v>13.68</v>
      </c>
      <c r="B526" s="3">
        <v>3.5</v>
      </c>
      <c r="C526" s="3">
        <v>0.25</v>
      </c>
      <c r="F526">
        <v>1</v>
      </c>
      <c r="G526" s="3">
        <v>3.5</v>
      </c>
      <c r="H526" s="3">
        <v>0.25</v>
      </c>
    </row>
    <row r="527" spans="1:8" x14ac:dyDescent="0.25">
      <c r="A527">
        <v>13.99</v>
      </c>
      <c r="B527" s="3">
        <v>3.5</v>
      </c>
      <c r="C527" s="3">
        <v>0.25</v>
      </c>
      <c r="F527">
        <v>1</v>
      </c>
      <c r="G527" s="3">
        <v>3.5</v>
      </c>
      <c r="H527" s="3">
        <v>0.25</v>
      </c>
    </row>
    <row r="528" spans="1:8" x14ac:dyDescent="0.25">
      <c r="A528">
        <v>14.16</v>
      </c>
      <c r="B528" s="3">
        <v>3.5</v>
      </c>
      <c r="C528" s="3">
        <v>0.25</v>
      </c>
      <c r="F528">
        <v>1</v>
      </c>
      <c r="G528" s="3">
        <v>3.5</v>
      </c>
      <c r="H528" s="3">
        <v>0.25</v>
      </c>
    </row>
    <row r="529" spans="1:8" x14ac:dyDescent="0.25">
      <c r="A529">
        <v>13.86</v>
      </c>
      <c r="B529" s="3">
        <v>3.5</v>
      </c>
      <c r="C529" s="3">
        <v>0.25</v>
      </c>
      <c r="F529">
        <v>1</v>
      </c>
      <c r="G529" s="3">
        <v>3.5</v>
      </c>
      <c r="H529" s="3">
        <v>0.25</v>
      </c>
    </row>
    <row r="530" spans="1:8" x14ac:dyDescent="0.25">
      <c r="A530">
        <v>32.26</v>
      </c>
      <c r="B530" s="3">
        <v>7</v>
      </c>
      <c r="C530" s="3">
        <v>0.4</v>
      </c>
      <c r="F530">
        <v>1</v>
      </c>
      <c r="G530" s="3">
        <v>7</v>
      </c>
      <c r="H530" s="3">
        <v>0.4</v>
      </c>
    </row>
    <row r="531" spans="1:8" x14ac:dyDescent="0.25">
      <c r="A531">
        <v>32.26</v>
      </c>
      <c r="B531" s="3">
        <v>7</v>
      </c>
      <c r="C531" s="3">
        <v>0.4</v>
      </c>
      <c r="F531">
        <v>1</v>
      </c>
      <c r="G531" s="3">
        <v>7</v>
      </c>
      <c r="H531" s="3">
        <v>0.4</v>
      </c>
    </row>
    <row r="532" spans="1:8" x14ac:dyDescent="0.25">
      <c r="A532">
        <v>32.49</v>
      </c>
      <c r="B532" s="3">
        <v>7</v>
      </c>
      <c r="C532" s="3">
        <v>0.4</v>
      </c>
      <c r="F532">
        <v>1</v>
      </c>
      <c r="G532" s="3">
        <v>7</v>
      </c>
      <c r="H532" s="3">
        <v>0.4</v>
      </c>
    </row>
    <row r="533" spans="1:8" x14ac:dyDescent="0.25">
      <c r="A533">
        <v>32.53</v>
      </c>
      <c r="B533" s="3">
        <v>7</v>
      </c>
      <c r="C533" s="3">
        <v>0.4</v>
      </c>
      <c r="F533">
        <v>1</v>
      </c>
      <c r="G533" s="3">
        <v>7</v>
      </c>
      <c r="H533" s="3">
        <v>0.4</v>
      </c>
    </row>
    <row r="534" spans="1:8" x14ac:dyDescent="0.25">
      <c r="A534">
        <v>36.47</v>
      </c>
      <c r="B534" s="3">
        <v>7</v>
      </c>
      <c r="C534" s="3">
        <v>0.4</v>
      </c>
      <c r="F534">
        <v>1</v>
      </c>
      <c r="G534" s="3">
        <v>7</v>
      </c>
      <c r="H534" s="3">
        <v>0.4</v>
      </c>
    </row>
    <row r="535" spans="1:8" x14ac:dyDescent="0.25">
      <c r="A535">
        <v>37.24</v>
      </c>
      <c r="B535" s="3">
        <v>7</v>
      </c>
      <c r="C535" s="3">
        <v>0.4</v>
      </c>
      <c r="F535">
        <v>1</v>
      </c>
      <c r="G535" s="3">
        <v>7</v>
      </c>
      <c r="H535" s="3">
        <v>0.4</v>
      </c>
    </row>
    <row r="536" spans="1:8" x14ac:dyDescent="0.25">
      <c r="A536">
        <v>36.659999999999997</v>
      </c>
      <c r="B536" s="3">
        <v>7</v>
      </c>
      <c r="C536" s="3">
        <v>0.4</v>
      </c>
      <c r="F536">
        <v>1</v>
      </c>
      <c r="G536" s="3">
        <v>7</v>
      </c>
      <c r="H536" s="3">
        <v>0.4</v>
      </c>
    </row>
    <row r="537" spans="1:8" x14ac:dyDescent="0.25">
      <c r="A537">
        <v>35.96</v>
      </c>
      <c r="B537" s="3">
        <v>7</v>
      </c>
      <c r="C537" s="3">
        <v>0.4</v>
      </c>
      <c r="F537">
        <v>1</v>
      </c>
      <c r="G537" s="3">
        <v>7</v>
      </c>
      <c r="H537" s="3">
        <v>0.4</v>
      </c>
    </row>
    <row r="538" spans="1:8" x14ac:dyDescent="0.25">
      <c r="A538">
        <v>31.89</v>
      </c>
      <c r="B538" s="3">
        <v>7</v>
      </c>
      <c r="C538" s="3">
        <v>0.4</v>
      </c>
      <c r="F538">
        <v>1</v>
      </c>
      <c r="G538" s="3">
        <v>7</v>
      </c>
      <c r="H538" s="3">
        <v>0.4</v>
      </c>
    </row>
    <row r="539" spans="1:8" x14ac:dyDescent="0.25">
      <c r="A539">
        <v>32.39</v>
      </c>
      <c r="B539" s="3">
        <v>7</v>
      </c>
      <c r="C539" s="3">
        <v>0.4</v>
      </c>
      <c r="F539">
        <v>1</v>
      </c>
      <c r="G539" s="3">
        <v>7</v>
      </c>
      <c r="H539" s="3">
        <v>0.4</v>
      </c>
    </row>
    <row r="540" spans="1:8" x14ac:dyDescent="0.25">
      <c r="A540">
        <v>32.090000000000003</v>
      </c>
      <c r="B540" s="3">
        <v>7</v>
      </c>
      <c r="C540" s="3">
        <v>0.4</v>
      </c>
      <c r="F540">
        <v>1</v>
      </c>
      <c r="G540" s="3">
        <v>7</v>
      </c>
      <c r="H540" s="3">
        <v>0.4</v>
      </c>
    </row>
    <row r="541" spans="1:8" x14ac:dyDescent="0.25">
      <c r="A541">
        <v>31.29</v>
      </c>
      <c r="B541" s="3">
        <v>7</v>
      </c>
      <c r="C541" s="3">
        <v>0.4</v>
      </c>
      <c r="F541">
        <v>1</v>
      </c>
      <c r="G541" s="3">
        <v>7</v>
      </c>
      <c r="H541" s="3">
        <v>0.4</v>
      </c>
    </row>
    <row r="542" spans="1:8" x14ac:dyDescent="0.25">
      <c r="A542">
        <v>29.22</v>
      </c>
      <c r="B542" s="3">
        <v>7</v>
      </c>
      <c r="C542" s="3">
        <v>0.4</v>
      </c>
      <c r="F542">
        <v>1</v>
      </c>
      <c r="G542" s="3">
        <v>7</v>
      </c>
      <c r="H542" s="3">
        <v>0.4</v>
      </c>
    </row>
    <row r="543" spans="1:8" x14ac:dyDescent="0.25">
      <c r="A543">
        <v>29.91</v>
      </c>
      <c r="B543" s="3">
        <v>7</v>
      </c>
      <c r="C543" s="3">
        <v>0.4</v>
      </c>
      <c r="F543">
        <v>1</v>
      </c>
      <c r="G543" s="3">
        <v>7</v>
      </c>
      <c r="H543" s="3">
        <v>0.4</v>
      </c>
    </row>
    <row r="544" spans="1:8" x14ac:dyDescent="0.25">
      <c r="A544">
        <v>29.53</v>
      </c>
      <c r="B544" s="3">
        <v>7</v>
      </c>
      <c r="C544" s="3">
        <v>0.4</v>
      </c>
      <c r="F544">
        <v>1</v>
      </c>
      <c r="G544" s="3">
        <v>7</v>
      </c>
      <c r="H544" s="3">
        <v>0.4</v>
      </c>
    </row>
    <row r="545" spans="1:8" x14ac:dyDescent="0.25">
      <c r="A545">
        <v>28.65</v>
      </c>
      <c r="B545" s="3">
        <v>7</v>
      </c>
      <c r="C545" s="3">
        <v>0.4</v>
      </c>
      <c r="F545">
        <v>1</v>
      </c>
      <c r="G545" s="3">
        <v>7</v>
      </c>
      <c r="H545" s="3">
        <v>0.4</v>
      </c>
    </row>
    <row r="546" spans="1:8" x14ac:dyDescent="0.25">
      <c r="A546">
        <v>41.4</v>
      </c>
      <c r="B546" s="3">
        <v>7</v>
      </c>
      <c r="C546" s="3">
        <v>0.4</v>
      </c>
      <c r="F546">
        <v>1</v>
      </c>
      <c r="G546" s="3">
        <v>7</v>
      </c>
      <c r="H546" s="3">
        <v>0.4</v>
      </c>
    </row>
    <row r="547" spans="1:8" x14ac:dyDescent="0.25">
      <c r="A547">
        <v>42.62</v>
      </c>
      <c r="B547" s="3">
        <v>7</v>
      </c>
      <c r="C547" s="3">
        <v>0.4</v>
      </c>
      <c r="F547">
        <v>1</v>
      </c>
      <c r="G547" s="3">
        <v>7</v>
      </c>
      <c r="H547" s="3">
        <v>0.4</v>
      </c>
    </row>
    <row r="548" spans="1:8" x14ac:dyDescent="0.25">
      <c r="A548">
        <v>42.5</v>
      </c>
      <c r="B548" s="3">
        <v>7</v>
      </c>
      <c r="C548" s="3">
        <v>0.4</v>
      </c>
      <c r="F548">
        <v>1</v>
      </c>
      <c r="G548" s="3">
        <v>7</v>
      </c>
      <c r="H548" s="3">
        <v>0.4</v>
      </c>
    </row>
    <row r="549" spans="1:8" x14ac:dyDescent="0.25">
      <c r="A549">
        <v>41.67</v>
      </c>
      <c r="B549" s="3">
        <v>7</v>
      </c>
      <c r="C549" s="3">
        <v>0.4</v>
      </c>
      <c r="F549">
        <v>1</v>
      </c>
      <c r="G549" s="3">
        <v>7</v>
      </c>
      <c r="H549" s="3">
        <v>0.4</v>
      </c>
    </row>
    <row r="550" spans="1:8" x14ac:dyDescent="0.25">
      <c r="A550">
        <v>40.78</v>
      </c>
      <c r="B550" s="3">
        <v>7</v>
      </c>
      <c r="C550" s="3">
        <v>0.4</v>
      </c>
      <c r="F550">
        <v>1</v>
      </c>
      <c r="G550" s="3">
        <v>7</v>
      </c>
      <c r="H550" s="3">
        <v>0.4</v>
      </c>
    </row>
    <row r="551" spans="1:8" x14ac:dyDescent="0.25">
      <c r="A551">
        <v>39.97</v>
      </c>
      <c r="B551" s="3">
        <v>7</v>
      </c>
      <c r="C551" s="3">
        <v>0.4</v>
      </c>
      <c r="F551">
        <v>1</v>
      </c>
      <c r="G551" s="3">
        <v>7</v>
      </c>
      <c r="H551" s="3">
        <v>0.4</v>
      </c>
    </row>
    <row r="552" spans="1:8" x14ac:dyDescent="0.25">
      <c r="A552">
        <v>40.71</v>
      </c>
      <c r="B552" s="3">
        <v>7</v>
      </c>
      <c r="C552" s="3">
        <v>0.4</v>
      </c>
      <c r="F552">
        <v>1</v>
      </c>
      <c r="G552" s="3">
        <v>7</v>
      </c>
      <c r="H552" s="3">
        <v>0.4</v>
      </c>
    </row>
    <row r="553" spans="1:8" x14ac:dyDescent="0.25">
      <c r="A553">
        <v>40.43</v>
      </c>
      <c r="B553" s="3">
        <v>7</v>
      </c>
      <c r="C553" s="3">
        <v>0.4</v>
      </c>
      <c r="F553">
        <v>1</v>
      </c>
      <c r="G553" s="3">
        <v>7</v>
      </c>
      <c r="H553" s="3">
        <v>0.4</v>
      </c>
    </row>
    <row r="554" spans="1:8" x14ac:dyDescent="0.25">
      <c r="A554">
        <v>14.52</v>
      </c>
      <c r="B554" s="3">
        <v>3.5</v>
      </c>
      <c r="C554" s="3">
        <v>0.4</v>
      </c>
      <c r="F554">
        <v>1</v>
      </c>
      <c r="G554" s="3">
        <v>3.5</v>
      </c>
      <c r="H554" s="3">
        <v>0.4</v>
      </c>
    </row>
    <row r="555" spans="1:8" x14ac:dyDescent="0.25">
      <c r="A555">
        <v>14.61</v>
      </c>
      <c r="B555" s="3">
        <v>3.5</v>
      </c>
      <c r="C555" s="3">
        <v>0.4</v>
      </c>
      <c r="F555">
        <v>1</v>
      </c>
      <c r="G555" s="3">
        <v>3.5</v>
      </c>
      <c r="H555" s="3">
        <v>0.4</v>
      </c>
    </row>
    <row r="556" spans="1:8" x14ac:dyDescent="0.25">
      <c r="A556">
        <v>14.5</v>
      </c>
      <c r="B556" s="3">
        <v>3.5</v>
      </c>
      <c r="C556" s="3">
        <v>0.4</v>
      </c>
      <c r="F556">
        <v>1</v>
      </c>
      <c r="G556" s="3">
        <v>3.5</v>
      </c>
      <c r="H556" s="3">
        <v>0.4</v>
      </c>
    </row>
    <row r="557" spans="1:8" x14ac:dyDescent="0.25">
      <c r="A557">
        <v>14.55</v>
      </c>
      <c r="B557" s="3">
        <v>3.5</v>
      </c>
      <c r="C557" s="3">
        <v>0.4</v>
      </c>
      <c r="F557">
        <v>1</v>
      </c>
      <c r="G557" s="3">
        <v>3.5</v>
      </c>
      <c r="H557" s="3">
        <v>0.4</v>
      </c>
    </row>
    <row r="558" spans="1:8" x14ac:dyDescent="0.25">
      <c r="A558">
        <v>14.51</v>
      </c>
      <c r="B558" s="3">
        <v>3.5</v>
      </c>
      <c r="C558" s="3">
        <v>0.4</v>
      </c>
      <c r="F558">
        <v>1</v>
      </c>
      <c r="G558" s="3">
        <v>3.5</v>
      </c>
      <c r="H558" s="3">
        <v>0.4</v>
      </c>
    </row>
    <row r="559" spans="1:8" x14ac:dyDescent="0.25">
      <c r="A559">
        <v>14.6</v>
      </c>
      <c r="B559" s="3">
        <v>3.5</v>
      </c>
      <c r="C559" s="3">
        <v>0.4</v>
      </c>
      <c r="F559">
        <v>1</v>
      </c>
      <c r="G559" s="3">
        <v>3.5</v>
      </c>
      <c r="H559" s="3">
        <v>0.4</v>
      </c>
    </row>
    <row r="560" spans="1:8" x14ac:dyDescent="0.25">
      <c r="A560">
        <v>14.5</v>
      </c>
      <c r="B560" s="3">
        <v>3.5</v>
      </c>
      <c r="C560" s="3">
        <v>0.4</v>
      </c>
      <c r="F560">
        <v>1</v>
      </c>
      <c r="G560" s="3">
        <v>3.5</v>
      </c>
      <c r="H560" s="3">
        <v>0.4</v>
      </c>
    </row>
    <row r="561" spans="1:8" x14ac:dyDescent="0.25">
      <c r="A561">
        <v>14.58</v>
      </c>
      <c r="B561" s="3">
        <v>3.5</v>
      </c>
      <c r="C561" s="3">
        <v>0.4</v>
      </c>
      <c r="F561">
        <v>1</v>
      </c>
      <c r="G561" s="3">
        <v>3.5</v>
      </c>
      <c r="H561" s="3">
        <v>0.4</v>
      </c>
    </row>
    <row r="562" spans="1:8" x14ac:dyDescent="0.25">
      <c r="A562">
        <v>14.51</v>
      </c>
      <c r="B562" s="3">
        <v>3.5</v>
      </c>
      <c r="C562" s="3">
        <v>0.4</v>
      </c>
      <c r="F562">
        <v>1</v>
      </c>
      <c r="G562" s="3">
        <v>3.5</v>
      </c>
      <c r="H562" s="3">
        <v>0.4</v>
      </c>
    </row>
    <row r="563" spans="1:8" x14ac:dyDescent="0.25">
      <c r="A563">
        <v>14.7</v>
      </c>
      <c r="B563" s="3">
        <v>3.5</v>
      </c>
      <c r="C563" s="3">
        <v>0.4</v>
      </c>
      <c r="F563">
        <v>1</v>
      </c>
      <c r="G563" s="3">
        <v>3.5</v>
      </c>
      <c r="H563" s="3">
        <v>0.4</v>
      </c>
    </row>
    <row r="564" spans="1:8" x14ac:dyDescent="0.25">
      <c r="A564">
        <v>14.42</v>
      </c>
      <c r="B564" s="3">
        <v>3.5</v>
      </c>
      <c r="C564" s="3">
        <v>0.4</v>
      </c>
      <c r="F564">
        <v>1</v>
      </c>
      <c r="G564" s="3">
        <v>3.5</v>
      </c>
      <c r="H564" s="3">
        <v>0.4</v>
      </c>
    </row>
    <row r="565" spans="1:8" x14ac:dyDescent="0.25">
      <c r="A565">
        <v>14.42</v>
      </c>
      <c r="B565" s="3">
        <v>3.5</v>
      </c>
      <c r="C565" s="3">
        <v>0.4</v>
      </c>
      <c r="F565">
        <v>1</v>
      </c>
      <c r="G565" s="3">
        <v>3.5</v>
      </c>
      <c r="H565" s="3">
        <v>0.4</v>
      </c>
    </row>
    <row r="566" spans="1:8" x14ac:dyDescent="0.25">
      <c r="A566">
        <v>15.23</v>
      </c>
      <c r="B566" s="3">
        <v>3.5</v>
      </c>
      <c r="C566" s="3">
        <v>0.4</v>
      </c>
      <c r="F566">
        <v>1</v>
      </c>
      <c r="G566" s="3">
        <v>3.5</v>
      </c>
      <c r="H566" s="3">
        <v>0.4</v>
      </c>
    </row>
    <row r="567" spans="1:8" x14ac:dyDescent="0.25">
      <c r="A567">
        <v>15.23</v>
      </c>
      <c r="B567" s="3">
        <v>3.5</v>
      </c>
      <c r="C567" s="3">
        <v>0.4</v>
      </c>
      <c r="F567">
        <v>1</v>
      </c>
      <c r="G567" s="3">
        <v>3.5</v>
      </c>
      <c r="H567" s="3">
        <v>0.4</v>
      </c>
    </row>
    <row r="568" spans="1:8" x14ac:dyDescent="0.25">
      <c r="A568">
        <v>15.23</v>
      </c>
      <c r="B568" s="3">
        <v>3.5</v>
      </c>
      <c r="C568" s="3">
        <v>0.4</v>
      </c>
      <c r="F568">
        <v>1</v>
      </c>
      <c r="G568" s="3">
        <v>3.5</v>
      </c>
      <c r="H568" s="3">
        <v>0.4</v>
      </c>
    </row>
    <row r="569" spans="1:8" x14ac:dyDescent="0.25">
      <c r="A569">
        <v>15.23</v>
      </c>
      <c r="B569" s="3">
        <v>3.5</v>
      </c>
      <c r="C569" s="3">
        <v>0.4</v>
      </c>
      <c r="F569">
        <v>1</v>
      </c>
      <c r="G569" s="3">
        <v>3.5</v>
      </c>
      <c r="H569" s="3">
        <v>0.4</v>
      </c>
    </row>
    <row r="570" spans="1:8" x14ac:dyDescent="0.25">
      <c r="A570">
        <v>19.52</v>
      </c>
      <c r="B570" s="3">
        <v>3.5</v>
      </c>
      <c r="C570" s="3">
        <v>0.4</v>
      </c>
      <c r="F570">
        <v>1</v>
      </c>
      <c r="G570" s="3">
        <v>3.5</v>
      </c>
      <c r="H570" s="3">
        <v>0.4</v>
      </c>
    </row>
    <row r="571" spans="1:8" x14ac:dyDescent="0.25">
      <c r="A571">
        <v>19.36</v>
      </c>
      <c r="B571" s="3">
        <v>3.5</v>
      </c>
      <c r="C571" s="3">
        <v>0.4</v>
      </c>
      <c r="F571">
        <v>1</v>
      </c>
      <c r="G571" s="3">
        <v>3.5</v>
      </c>
      <c r="H571" s="3">
        <v>0.4</v>
      </c>
    </row>
    <row r="572" spans="1:8" x14ac:dyDescent="0.25">
      <c r="A572">
        <v>19.48</v>
      </c>
      <c r="B572" s="3">
        <v>3.5</v>
      </c>
      <c r="C572" s="3">
        <v>0.4</v>
      </c>
      <c r="F572">
        <v>1</v>
      </c>
      <c r="G572" s="3">
        <v>3.5</v>
      </c>
      <c r="H572" s="3">
        <v>0.4</v>
      </c>
    </row>
    <row r="573" spans="1:8" x14ac:dyDescent="0.25">
      <c r="A573">
        <v>19.420000000000002</v>
      </c>
      <c r="B573" s="3">
        <v>3.5</v>
      </c>
      <c r="C573" s="3">
        <v>0.4</v>
      </c>
      <c r="F573">
        <v>1</v>
      </c>
      <c r="G573" s="3">
        <v>3.5</v>
      </c>
      <c r="H573" s="3">
        <v>0.4</v>
      </c>
    </row>
    <row r="574" spans="1:8" x14ac:dyDescent="0.25">
      <c r="A574">
        <v>15.09</v>
      </c>
      <c r="B574" s="3">
        <v>3.5</v>
      </c>
      <c r="C574" s="3">
        <v>0.4</v>
      </c>
      <c r="F574">
        <v>1</v>
      </c>
      <c r="G574" s="3">
        <v>3.5</v>
      </c>
      <c r="H574" s="3">
        <v>0.4</v>
      </c>
    </row>
    <row r="575" spans="1:8" x14ac:dyDescent="0.25">
      <c r="A575">
        <v>17.170000000000002</v>
      </c>
      <c r="B575" s="3">
        <v>3.5</v>
      </c>
      <c r="C575" s="3">
        <v>0.4</v>
      </c>
      <c r="F575">
        <v>1</v>
      </c>
      <c r="G575" s="3">
        <v>3.5</v>
      </c>
      <c r="H575" s="3">
        <v>0.4</v>
      </c>
    </row>
    <row r="576" spans="1:8" x14ac:dyDescent="0.25">
      <c r="A576">
        <v>17.14</v>
      </c>
      <c r="B576" s="3">
        <v>3.5</v>
      </c>
      <c r="C576" s="3">
        <v>0.4</v>
      </c>
      <c r="F576">
        <v>1</v>
      </c>
      <c r="G576" s="3">
        <v>3.5</v>
      </c>
      <c r="H576" s="3">
        <v>0.4</v>
      </c>
    </row>
    <row r="577" spans="1:8" x14ac:dyDescent="0.25">
      <c r="A577">
        <v>17.14</v>
      </c>
      <c r="B577" s="3">
        <v>3.5</v>
      </c>
      <c r="C577" s="3">
        <v>0.4</v>
      </c>
      <c r="F577">
        <v>1</v>
      </c>
      <c r="G577" s="3">
        <v>3.5</v>
      </c>
      <c r="H577" s="3">
        <v>0.4</v>
      </c>
    </row>
    <row r="578" spans="1:8" x14ac:dyDescent="0.25">
      <c r="A578">
        <v>32.82</v>
      </c>
      <c r="B578" s="3">
        <v>7</v>
      </c>
      <c r="C578" s="3">
        <v>0.4</v>
      </c>
      <c r="F578">
        <v>1</v>
      </c>
      <c r="G578" s="3">
        <v>7</v>
      </c>
      <c r="H578" s="3">
        <v>0.4</v>
      </c>
    </row>
    <row r="579" spans="1:8" x14ac:dyDescent="0.25">
      <c r="A579">
        <v>32.71</v>
      </c>
      <c r="B579" s="3">
        <v>7</v>
      </c>
      <c r="C579" s="3">
        <v>0.4</v>
      </c>
      <c r="F579">
        <v>1</v>
      </c>
      <c r="G579" s="3">
        <v>7</v>
      </c>
      <c r="H579" s="3">
        <v>0.4</v>
      </c>
    </row>
    <row r="580" spans="1:8" x14ac:dyDescent="0.25">
      <c r="A580">
        <v>32.24</v>
      </c>
      <c r="B580" s="3">
        <v>7</v>
      </c>
      <c r="C580" s="3">
        <v>0.4</v>
      </c>
      <c r="F580">
        <v>1</v>
      </c>
      <c r="G580" s="3">
        <v>7</v>
      </c>
      <c r="H580" s="3">
        <v>0.4</v>
      </c>
    </row>
    <row r="581" spans="1:8" x14ac:dyDescent="0.25">
      <c r="A581">
        <v>32.72</v>
      </c>
      <c r="B581" s="3">
        <v>7</v>
      </c>
      <c r="C581" s="3">
        <v>0.4</v>
      </c>
      <c r="F581">
        <v>1</v>
      </c>
      <c r="G581" s="3">
        <v>7</v>
      </c>
      <c r="H581" s="3">
        <v>0.4</v>
      </c>
    </row>
    <row r="582" spans="1:8" x14ac:dyDescent="0.25">
      <c r="A582">
        <v>35.840000000000003</v>
      </c>
      <c r="B582" s="3">
        <v>7</v>
      </c>
      <c r="C582" s="3">
        <v>0.4</v>
      </c>
      <c r="F582">
        <v>1</v>
      </c>
      <c r="G582" s="3">
        <v>7</v>
      </c>
      <c r="H582" s="3">
        <v>0.4</v>
      </c>
    </row>
    <row r="583" spans="1:8" x14ac:dyDescent="0.25">
      <c r="A583">
        <v>36.57</v>
      </c>
      <c r="B583" s="3">
        <v>7</v>
      </c>
      <c r="C583" s="3">
        <v>0.4</v>
      </c>
      <c r="F583">
        <v>1</v>
      </c>
      <c r="G583" s="3">
        <v>7</v>
      </c>
      <c r="H583" s="3">
        <v>0.4</v>
      </c>
    </row>
    <row r="584" spans="1:8" x14ac:dyDescent="0.25">
      <c r="A584">
        <v>36.06</v>
      </c>
      <c r="B584" s="3">
        <v>7</v>
      </c>
      <c r="C584" s="3">
        <v>0.4</v>
      </c>
      <c r="F584">
        <v>1</v>
      </c>
      <c r="G584" s="3">
        <v>7</v>
      </c>
      <c r="H584" s="3">
        <v>0.4</v>
      </c>
    </row>
    <row r="585" spans="1:8" x14ac:dyDescent="0.25">
      <c r="A585">
        <v>35.69</v>
      </c>
      <c r="B585" s="3">
        <v>7</v>
      </c>
      <c r="C585" s="3">
        <v>0.4</v>
      </c>
      <c r="F585">
        <v>1</v>
      </c>
      <c r="G585" s="3">
        <v>7</v>
      </c>
      <c r="H585" s="3">
        <v>0.4</v>
      </c>
    </row>
    <row r="586" spans="1:8" x14ac:dyDescent="0.25">
      <c r="A586">
        <v>32.479999999999997</v>
      </c>
      <c r="B586" s="3">
        <v>7</v>
      </c>
      <c r="C586" s="3">
        <v>0.4</v>
      </c>
      <c r="F586">
        <v>1</v>
      </c>
      <c r="G586" s="3">
        <v>7</v>
      </c>
      <c r="H586" s="3">
        <v>0.4</v>
      </c>
    </row>
    <row r="587" spans="1:8" x14ac:dyDescent="0.25">
      <c r="A587">
        <v>32.74</v>
      </c>
      <c r="B587" s="3">
        <v>7</v>
      </c>
      <c r="C587" s="3">
        <v>0.4</v>
      </c>
      <c r="F587">
        <v>1</v>
      </c>
      <c r="G587" s="3">
        <v>7</v>
      </c>
      <c r="H587" s="3">
        <v>0.4</v>
      </c>
    </row>
    <row r="588" spans="1:8" x14ac:dyDescent="0.25">
      <c r="A588">
        <v>32.130000000000003</v>
      </c>
      <c r="B588" s="3">
        <v>7</v>
      </c>
      <c r="C588" s="3">
        <v>0.4</v>
      </c>
      <c r="F588">
        <v>1</v>
      </c>
      <c r="G588" s="3">
        <v>7</v>
      </c>
      <c r="H588" s="3">
        <v>0.4</v>
      </c>
    </row>
    <row r="589" spans="1:8" x14ac:dyDescent="0.25">
      <c r="A589">
        <v>31.64</v>
      </c>
      <c r="B589" s="3">
        <v>7</v>
      </c>
      <c r="C589" s="3">
        <v>0.4</v>
      </c>
      <c r="F589">
        <v>1</v>
      </c>
      <c r="G589" s="3">
        <v>7</v>
      </c>
      <c r="H589" s="3">
        <v>0.4</v>
      </c>
    </row>
    <row r="590" spans="1:8" x14ac:dyDescent="0.25">
      <c r="A590">
        <v>28.95</v>
      </c>
      <c r="B590" s="3">
        <v>7</v>
      </c>
      <c r="C590" s="3">
        <v>0.4</v>
      </c>
      <c r="F590">
        <v>1</v>
      </c>
      <c r="G590" s="3">
        <v>7</v>
      </c>
      <c r="H590" s="3">
        <v>0.4</v>
      </c>
    </row>
    <row r="591" spans="1:8" x14ac:dyDescent="0.25">
      <c r="A591">
        <v>29.49</v>
      </c>
      <c r="B591" s="3">
        <v>7</v>
      </c>
      <c r="C591" s="3">
        <v>0.4</v>
      </c>
      <c r="F591">
        <v>1</v>
      </c>
      <c r="G591" s="3">
        <v>7</v>
      </c>
      <c r="H591" s="3">
        <v>0.4</v>
      </c>
    </row>
    <row r="592" spans="1:8" x14ac:dyDescent="0.25">
      <c r="A592">
        <v>28.64</v>
      </c>
      <c r="B592" s="3">
        <v>7</v>
      </c>
      <c r="C592" s="3">
        <v>0.4</v>
      </c>
      <c r="F592">
        <v>1</v>
      </c>
      <c r="G592" s="3">
        <v>7</v>
      </c>
      <c r="H592" s="3">
        <v>0.4</v>
      </c>
    </row>
    <row r="593" spans="1:8" x14ac:dyDescent="0.25">
      <c r="A593">
        <v>28.01</v>
      </c>
      <c r="B593" s="3">
        <v>7</v>
      </c>
      <c r="C593" s="3">
        <v>0.4</v>
      </c>
      <c r="F593">
        <v>1</v>
      </c>
      <c r="G593" s="3">
        <v>7</v>
      </c>
      <c r="H593" s="3">
        <v>0.4</v>
      </c>
    </row>
    <row r="594" spans="1:8" x14ac:dyDescent="0.25">
      <c r="A594">
        <v>41.64</v>
      </c>
      <c r="B594" s="3">
        <v>7</v>
      </c>
      <c r="C594" s="3">
        <v>0.4</v>
      </c>
      <c r="F594">
        <v>1</v>
      </c>
      <c r="G594" s="3">
        <v>7</v>
      </c>
      <c r="H594" s="3">
        <v>0.4</v>
      </c>
    </row>
    <row r="595" spans="1:8" x14ac:dyDescent="0.25">
      <c r="A595">
        <v>43.1</v>
      </c>
      <c r="B595" s="3">
        <v>7</v>
      </c>
      <c r="C595" s="3">
        <v>0.4</v>
      </c>
      <c r="F595">
        <v>1</v>
      </c>
      <c r="G595" s="3">
        <v>7</v>
      </c>
      <c r="H595" s="3">
        <v>0.4</v>
      </c>
    </row>
    <row r="596" spans="1:8" x14ac:dyDescent="0.25">
      <c r="A596">
        <v>42.74</v>
      </c>
      <c r="B596" s="3">
        <v>7</v>
      </c>
      <c r="C596" s="3">
        <v>0.4</v>
      </c>
      <c r="F596">
        <v>1</v>
      </c>
      <c r="G596" s="3">
        <v>7</v>
      </c>
      <c r="H596" s="3">
        <v>0.4</v>
      </c>
    </row>
    <row r="597" spans="1:8" x14ac:dyDescent="0.25">
      <c r="A597">
        <v>41.92</v>
      </c>
      <c r="B597" s="3">
        <v>7</v>
      </c>
      <c r="C597" s="3">
        <v>0.4</v>
      </c>
      <c r="F597">
        <v>1</v>
      </c>
      <c r="G597" s="3">
        <v>7</v>
      </c>
      <c r="H597" s="3">
        <v>0.4</v>
      </c>
    </row>
    <row r="598" spans="1:8" x14ac:dyDescent="0.25">
      <c r="A598">
        <v>40.78</v>
      </c>
      <c r="B598" s="3">
        <v>7</v>
      </c>
      <c r="C598" s="3">
        <v>0.4</v>
      </c>
      <c r="F598">
        <v>1</v>
      </c>
      <c r="G598" s="3">
        <v>7</v>
      </c>
      <c r="H598" s="3">
        <v>0.4</v>
      </c>
    </row>
    <row r="599" spans="1:8" x14ac:dyDescent="0.25">
      <c r="A599">
        <v>40.15</v>
      </c>
      <c r="B599" s="3">
        <v>7</v>
      </c>
      <c r="C599" s="3">
        <v>0.4</v>
      </c>
      <c r="F599">
        <v>1</v>
      </c>
      <c r="G599" s="3">
        <v>7</v>
      </c>
      <c r="H599" s="3">
        <v>0.4</v>
      </c>
    </row>
    <row r="600" spans="1:8" x14ac:dyDescent="0.25">
      <c r="A600">
        <v>40.57</v>
      </c>
      <c r="B600" s="3">
        <v>7</v>
      </c>
      <c r="C600" s="3">
        <v>0.4</v>
      </c>
      <c r="F600">
        <v>1</v>
      </c>
      <c r="G600" s="3">
        <v>7</v>
      </c>
      <c r="H600" s="3">
        <v>0.4</v>
      </c>
    </row>
    <row r="601" spans="1:8" x14ac:dyDescent="0.25">
      <c r="A601">
        <v>40.42</v>
      </c>
      <c r="B601" s="3">
        <v>7</v>
      </c>
      <c r="C601" s="3">
        <v>0.4</v>
      </c>
      <c r="F601">
        <v>1</v>
      </c>
      <c r="G601" s="3">
        <v>7</v>
      </c>
      <c r="H601" s="3">
        <v>0.4</v>
      </c>
    </row>
    <row r="602" spans="1:8" x14ac:dyDescent="0.25">
      <c r="A602">
        <v>14.54</v>
      </c>
      <c r="B602" s="3">
        <v>3.5</v>
      </c>
      <c r="C602" s="3">
        <v>0.4</v>
      </c>
      <c r="F602">
        <v>1</v>
      </c>
      <c r="G602" s="3">
        <v>3.5</v>
      </c>
      <c r="H602" s="3">
        <v>0.4</v>
      </c>
    </row>
    <row r="603" spans="1:8" x14ac:dyDescent="0.25">
      <c r="A603">
        <v>14.45</v>
      </c>
      <c r="B603" s="3">
        <v>3.5</v>
      </c>
      <c r="C603" s="3">
        <v>0.4</v>
      </c>
      <c r="F603">
        <v>1</v>
      </c>
      <c r="G603" s="3">
        <v>3.5</v>
      </c>
      <c r="H603" s="3">
        <v>0.4</v>
      </c>
    </row>
    <row r="604" spans="1:8" x14ac:dyDescent="0.25">
      <c r="A604">
        <v>14.18</v>
      </c>
      <c r="B604" s="3">
        <v>3.5</v>
      </c>
      <c r="C604" s="3">
        <v>0.4</v>
      </c>
      <c r="F604">
        <v>1</v>
      </c>
      <c r="G604" s="3">
        <v>3.5</v>
      </c>
      <c r="H604" s="3">
        <v>0.4</v>
      </c>
    </row>
    <row r="605" spans="1:8" x14ac:dyDescent="0.25">
      <c r="A605">
        <v>14.5</v>
      </c>
      <c r="B605" s="3">
        <v>3.5</v>
      </c>
      <c r="C605" s="3">
        <v>0.4</v>
      </c>
      <c r="F605">
        <v>1</v>
      </c>
      <c r="G605" s="3">
        <v>3.5</v>
      </c>
      <c r="H605" s="3">
        <v>0.4</v>
      </c>
    </row>
    <row r="606" spans="1:8" x14ac:dyDescent="0.25">
      <c r="A606">
        <v>14.7</v>
      </c>
      <c r="B606" s="3">
        <v>3.5</v>
      </c>
      <c r="C606" s="3">
        <v>0.4</v>
      </c>
      <c r="F606">
        <v>1</v>
      </c>
      <c r="G606" s="3">
        <v>3.5</v>
      </c>
      <c r="H606" s="3">
        <v>0.4</v>
      </c>
    </row>
    <row r="607" spans="1:8" x14ac:dyDescent="0.25">
      <c r="A607">
        <v>14.66</v>
      </c>
      <c r="B607" s="3">
        <v>3.5</v>
      </c>
      <c r="C607" s="3">
        <v>0.4</v>
      </c>
      <c r="F607">
        <v>1</v>
      </c>
      <c r="G607" s="3">
        <v>3.5</v>
      </c>
      <c r="H607" s="3">
        <v>0.4</v>
      </c>
    </row>
    <row r="608" spans="1:8" x14ac:dyDescent="0.25">
      <c r="A608">
        <v>14.4</v>
      </c>
      <c r="B608" s="3">
        <v>3.5</v>
      </c>
      <c r="C608" s="3">
        <v>0.4</v>
      </c>
      <c r="F608">
        <v>1</v>
      </c>
      <c r="G608" s="3">
        <v>3.5</v>
      </c>
      <c r="H608" s="3">
        <v>0.4</v>
      </c>
    </row>
    <row r="609" spans="1:8" x14ac:dyDescent="0.25">
      <c r="A609">
        <v>14.71</v>
      </c>
      <c r="B609" s="3">
        <v>3.5</v>
      </c>
      <c r="C609" s="3">
        <v>0.4</v>
      </c>
      <c r="F609">
        <v>1</v>
      </c>
      <c r="G609" s="3">
        <v>3.5</v>
      </c>
      <c r="H609" s="3">
        <v>0.4</v>
      </c>
    </row>
    <row r="610" spans="1:8" x14ac:dyDescent="0.25">
      <c r="A610">
        <v>14.75</v>
      </c>
      <c r="B610" s="3">
        <v>3.5</v>
      </c>
      <c r="C610" s="3">
        <v>0.4</v>
      </c>
      <c r="F610">
        <v>1</v>
      </c>
      <c r="G610" s="3">
        <v>3.5</v>
      </c>
      <c r="H610" s="3">
        <v>0.4</v>
      </c>
    </row>
    <row r="611" spans="1:8" x14ac:dyDescent="0.25">
      <c r="A611">
        <v>14.71</v>
      </c>
      <c r="B611" s="3">
        <v>3.5</v>
      </c>
      <c r="C611" s="3">
        <v>0.4</v>
      </c>
      <c r="F611">
        <v>1</v>
      </c>
      <c r="G611" s="3">
        <v>3.5</v>
      </c>
      <c r="H611" s="3">
        <v>0.4</v>
      </c>
    </row>
    <row r="612" spans="1:8" x14ac:dyDescent="0.25">
      <c r="A612">
        <v>14.33</v>
      </c>
      <c r="B612" s="3">
        <v>3.5</v>
      </c>
      <c r="C612" s="3">
        <v>0.4</v>
      </c>
      <c r="F612">
        <v>1</v>
      </c>
      <c r="G612" s="3">
        <v>3.5</v>
      </c>
      <c r="H612" s="3">
        <v>0.4</v>
      </c>
    </row>
    <row r="613" spans="1:8" x14ac:dyDescent="0.25">
      <c r="A613">
        <v>14.62</v>
      </c>
      <c r="B613" s="3">
        <v>3.5</v>
      </c>
      <c r="C613" s="3">
        <v>0.4</v>
      </c>
      <c r="F613">
        <v>1</v>
      </c>
      <c r="G613" s="3">
        <v>3.5</v>
      </c>
      <c r="H613" s="3">
        <v>0.4</v>
      </c>
    </row>
    <row r="614" spans="1:8" x14ac:dyDescent="0.25">
      <c r="A614">
        <v>15.34</v>
      </c>
      <c r="B614" s="3">
        <v>3.5</v>
      </c>
      <c r="C614" s="3">
        <v>0.4</v>
      </c>
      <c r="F614">
        <v>1</v>
      </c>
      <c r="G614" s="3">
        <v>3.5</v>
      </c>
      <c r="H614" s="3">
        <v>0.4</v>
      </c>
    </row>
    <row r="615" spans="1:8" x14ac:dyDescent="0.25">
      <c r="A615">
        <v>15.29</v>
      </c>
      <c r="B615" s="3">
        <v>3.5</v>
      </c>
      <c r="C615" s="3">
        <v>0.4</v>
      </c>
      <c r="F615">
        <v>1</v>
      </c>
      <c r="G615" s="3">
        <v>3.5</v>
      </c>
      <c r="H615" s="3">
        <v>0.4</v>
      </c>
    </row>
    <row r="616" spans="1:8" x14ac:dyDescent="0.25">
      <c r="A616">
        <v>15.09</v>
      </c>
      <c r="B616" s="3">
        <v>3.5</v>
      </c>
      <c r="C616" s="3">
        <v>0.4</v>
      </c>
      <c r="F616">
        <v>1</v>
      </c>
      <c r="G616" s="3">
        <v>3.5</v>
      </c>
      <c r="H616" s="3">
        <v>0.4</v>
      </c>
    </row>
    <row r="617" spans="1:8" x14ac:dyDescent="0.25">
      <c r="A617">
        <v>15.3</v>
      </c>
      <c r="B617" s="3">
        <v>3.5</v>
      </c>
      <c r="C617" s="3">
        <v>0.4</v>
      </c>
      <c r="F617">
        <v>1</v>
      </c>
      <c r="G617" s="3">
        <v>3.5</v>
      </c>
      <c r="H617" s="3">
        <v>0.4</v>
      </c>
    </row>
    <row r="618" spans="1:8" x14ac:dyDescent="0.25">
      <c r="A618">
        <v>19.2</v>
      </c>
      <c r="B618" s="3">
        <v>3.5</v>
      </c>
      <c r="C618" s="3">
        <v>0.4</v>
      </c>
      <c r="F618">
        <v>1</v>
      </c>
      <c r="G618" s="3">
        <v>3.5</v>
      </c>
      <c r="H618" s="3">
        <v>0.4</v>
      </c>
    </row>
    <row r="619" spans="1:8" x14ac:dyDescent="0.25">
      <c r="A619">
        <v>18.88</v>
      </c>
      <c r="B619" s="3">
        <v>3.5</v>
      </c>
      <c r="C619" s="3">
        <v>0.4</v>
      </c>
      <c r="F619">
        <v>1</v>
      </c>
      <c r="G619" s="3">
        <v>3.5</v>
      </c>
      <c r="H619" s="3">
        <v>0.4</v>
      </c>
    </row>
    <row r="620" spans="1:8" x14ac:dyDescent="0.25">
      <c r="A620">
        <v>18.899999999999999</v>
      </c>
      <c r="B620" s="3">
        <v>3.5</v>
      </c>
      <c r="C620" s="3">
        <v>0.4</v>
      </c>
      <c r="F620">
        <v>1</v>
      </c>
      <c r="G620" s="3">
        <v>3.5</v>
      </c>
      <c r="H620" s="3">
        <v>0.4</v>
      </c>
    </row>
    <row r="621" spans="1:8" x14ac:dyDescent="0.25">
      <c r="A621">
        <v>19.12</v>
      </c>
      <c r="B621" s="3">
        <v>3.5</v>
      </c>
      <c r="C621" s="3">
        <v>0.4</v>
      </c>
      <c r="F621">
        <v>1</v>
      </c>
      <c r="G621" s="3">
        <v>3.5</v>
      </c>
      <c r="H621" s="3">
        <v>0.4</v>
      </c>
    </row>
    <row r="622" spans="1:8" x14ac:dyDescent="0.25">
      <c r="A622">
        <v>16.760000000000002</v>
      </c>
      <c r="B622" s="3">
        <v>3.5</v>
      </c>
      <c r="C622" s="3">
        <v>0.4</v>
      </c>
      <c r="F622">
        <v>1</v>
      </c>
      <c r="G622" s="3">
        <v>3.5</v>
      </c>
      <c r="H622" s="3">
        <v>0.4</v>
      </c>
    </row>
    <row r="623" spans="1:8" x14ac:dyDescent="0.25">
      <c r="A623">
        <v>17.23</v>
      </c>
      <c r="B623" s="3">
        <v>3.5</v>
      </c>
      <c r="C623" s="3">
        <v>0.4</v>
      </c>
      <c r="F623">
        <v>1</v>
      </c>
      <c r="G623" s="3">
        <v>3.5</v>
      </c>
      <c r="H623" s="3">
        <v>0.4</v>
      </c>
    </row>
    <row r="624" spans="1:8" x14ac:dyDescent="0.25">
      <c r="A624">
        <v>17.260000000000002</v>
      </c>
      <c r="B624" s="3">
        <v>3.5</v>
      </c>
      <c r="C624" s="3">
        <v>0.4</v>
      </c>
      <c r="F624">
        <v>1</v>
      </c>
      <c r="G624" s="3">
        <v>3.5</v>
      </c>
      <c r="H624" s="3">
        <v>0.4</v>
      </c>
    </row>
    <row r="625" spans="1:8" x14ac:dyDescent="0.25">
      <c r="A625">
        <v>17.149999999999999</v>
      </c>
      <c r="B625" s="3">
        <v>3.5</v>
      </c>
      <c r="C625" s="3">
        <v>0.4</v>
      </c>
      <c r="F625">
        <v>1</v>
      </c>
      <c r="G625" s="3">
        <v>3.5</v>
      </c>
      <c r="H625" s="3">
        <v>0.4</v>
      </c>
    </row>
    <row r="626" spans="1:8" x14ac:dyDescent="0.25">
      <c r="A626">
        <v>32.82</v>
      </c>
      <c r="B626" s="3">
        <v>7</v>
      </c>
      <c r="C626" s="3">
        <v>0.4</v>
      </c>
      <c r="F626">
        <v>1</v>
      </c>
      <c r="G626" s="3">
        <v>7</v>
      </c>
      <c r="H626" s="3">
        <v>0.4</v>
      </c>
    </row>
    <row r="627" spans="1:8" x14ac:dyDescent="0.25">
      <c r="A627">
        <v>32.69</v>
      </c>
      <c r="B627" s="3">
        <v>7</v>
      </c>
      <c r="C627" s="3">
        <v>0.4</v>
      </c>
      <c r="F627">
        <v>1</v>
      </c>
      <c r="G627" s="3">
        <v>7</v>
      </c>
      <c r="H627" s="3">
        <v>0.4</v>
      </c>
    </row>
    <row r="628" spans="1:8" x14ac:dyDescent="0.25">
      <c r="A628">
        <v>32.229999999999997</v>
      </c>
      <c r="B628" s="3">
        <v>7</v>
      </c>
      <c r="C628" s="3">
        <v>0.4</v>
      </c>
      <c r="F628">
        <v>1</v>
      </c>
      <c r="G628" s="3">
        <v>7</v>
      </c>
      <c r="H628" s="3">
        <v>0.4</v>
      </c>
    </row>
    <row r="629" spans="1:8" x14ac:dyDescent="0.25">
      <c r="A629">
        <v>32.75</v>
      </c>
      <c r="B629" s="3">
        <v>7</v>
      </c>
      <c r="C629" s="3">
        <v>0.4</v>
      </c>
      <c r="F629">
        <v>1</v>
      </c>
      <c r="G629" s="3">
        <v>7</v>
      </c>
      <c r="H629" s="3">
        <v>0.4</v>
      </c>
    </row>
    <row r="630" spans="1:8" x14ac:dyDescent="0.25">
      <c r="A630">
        <v>34.24</v>
      </c>
      <c r="B630" s="3">
        <v>7</v>
      </c>
      <c r="C630" s="3">
        <v>0.4</v>
      </c>
      <c r="F630">
        <v>1</v>
      </c>
      <c r="G630" s="3">
        <v>7</v>
      </c>
      <c r="H630" s="3">
        <v>0.4</v>
      </c>
    </row>
    <row r="631" spans="1:8" x14ac:dyDescent="0.25">
      <c r="A631">
        <v>34.950000000000003</v>
      </c>
      <c r="B631" s="3">
        <v>7</v>
      </c>
      <c r="C631" s="3">
        <v>0.4</v>
      </c>
      <c r="F631">
        <v>1</v>
      </c>
      <c r="G631" s="3">
        <v>7</v>
      </c>
      <c r="H631" s="3">
        <v>0.4</v>
      </c>
    </row>
    <row r="632" spans="1:8" x14ac:dyDescent="0.25">
      <c r="A632">
        <v>35.049999999999997</v>
      </c>
      <c r="B632" s="3">
        <v>7</v>
      </c>
      <c r="C632" s="3">
        <v>0.4</v>
      </c>
      <c r="F632">
        <v>1</v>
      </c>
      <c r="G632" s="3">
        <v>7</v>
      </c>
      <c r="H632" s="3">
        <v>0.4</v>
      </c>
    </row>
    <row r="633" spans="1:8" x14ac:dyDescent="0.25">
      <c r="A633">
        <v>34.29</v>
      </c>
      <c r="B633" s="3">
        <v>7</v>
      </c>
      <c r="C633" s="3">
        <v>0.4</v>
      </c>
      <c r="F633">
        <v>1</v>
      </c>
      <c r="G633" s="3">
        <v>7</v>
      </c>
      <c r="H633" s="3">
        <v>0.4</v>
      </c>
    </row>
    <row r="634" spans="1:8" x14ac:dyDescent="0.25">
      <c r="A634">
        <v>31.28</v>
      </c>
      <c r="B634" s="3">
        <v>7</v>
      </c>
      <c r="C634" s="3">
        <v>0.4</v>
      </c>
      <c r="F634">
        <v>1</v>
      </c>
      <c r="G634" s="3">
        <v>7</v>
      </c>
      <c r="H634" s="3">
        <v>0.4</v>
      </c>
    </row>
    <row r="635" spans="1:8" x14ac:dyDescent="0.25">
      <c r="A635">
        <v>32.119999999999997</v>
      </c>
      <c r="B635" s="3">
        <v>7</v>
      </c>
      <c r="C635" s="3">
        <v>0.4</v>
      </c>
      <c r="F635">
        <v>1</v>
      </c>
      <c r="G635" s="3">
        <v>7</v>
      </c>
      <c r="H635" s="3">
        <v>0.4</v>
      </c>
    </row>
    <row r="636" spans="1:8" x14ac:dyDescent="0.25">
      <c r="A636">
        <v>32.049999999999997</v>
      </c>
      <c r="B636" s="3">
        <v>7</v>
      </c>
      <c r="C636" s="3">
        <v>0.4</v>
      </c>
      <c r="F636">
        <v>1</v>
      </c>
      <c r="G636" s="3">
        <v>7</v>
      </c>
      <c r="H636" s="3">
        <v>0.4</v>
      </c>
    </row>
    <row r="637" spans="1:8" x14ac:dyDescent="0.25">
      <c r="A637">
        <v>31.84</v>
      </c>
      <c r="B637" s="3">
        <v>7</v>
      </c>
      <c r="C637" s="3">
        <v>0.4</v>
      </c>
      <c r="F637">
        <v>1</v>
      </c>
      <c r="G637" s="3">
        <v>7</v>
      </c>
      <c r="H637" s="3">
        <v>0.4</v>
      </c>
    </row>
    <row r="638" spans="1:8" x14ac:dyDescent="0.25">
      <c r="A638">
        <v>28.67</v>
      </c>
      <c r="B638" s="3">
        <v>7</v>
      </c>
      <c r="C638" s="3">
        <v>0.4</v>
      </c>
      <c r="F638">
        <v>1</v>
      </c>
      <c r="G638" s="3">
        <v>7</v>
      </c>
      <c r="H638" s="3">
        <v>0.4</v>
      </c>
    </row>
    <row r="639" spans="1:8" x14ac:dyDescent="0.25">
      <c r="A639">
        <v>29.67</v>
      </c>
      <c r="B639" s="3">
        <v>7</v>
      </c>
      <c r="C639" s="3">
        <v>0.4</v>
      </c>
      <c r="F639">
        <v>1</v>
      </c>
      <c r="G639" s="3">
        <v>7</v>
      </c>
      <c r="H639" s="3">
        <v>0.4</v>
      </c>
    </row>
    <row r="640" spans="1:8" x14ac:dyDescent="0.25">
      <c r="A640">
        <v>29.47</v>
      </c>
      <c r="B640" s="3">
        <v>7</v>
      </c>
      <c r="C640" s="3">
        <v>0.4</v>
      </c>
      <c r="F640">
        <v>1</v>
      </c>
      <c r="G640" s="3">
        <v>7</v>
      </c>
      <c r="H640" s="3">
        <v>0.4</v>
      </c>
    </row>
    <row r="641" spans="1:8" x14ac:dyDescent="0.25">
      <c r="A641">
        <v>28.91</v>
      </c>
      <c r="B641" s="3">
        <v>7</v>
      </c>
      <c r="C641" s="3">
        <v>0.4</v>
      </c>
      <c r="F641">
        <v>1</v>
      </c>
      <c r="G641" s="3">
        <v>7</v>
      </c>
      <c r="H641" s="3">
        <v>0.4</v>
      </c>
    </row>
    <row r="642" spans="1:8" x14ac:dyDescent="0.25">
      <c r="A642">
        <v>41.26</v>
      </c>
      <c r="B642" s="3">
        <v>7</v>
      </c>
      <c r="C642" s="3">
        <v>0.4</v>
      </c>
      <c r="F642">
        <v>1</v>
      </c>
      <c r="G642" s="3">
        <v>7</v>
      </c>
      <c r="H642" s="3">
        <v>0.4</v>
      </c>
    </row>
    <row r="643" spans="1:8" x14ac:dyDescent="0.25">
      <c r="A643">
        <v>41.3</v>
      </c>
      <c r="B643" s="3">
        <v>7</v>
      </c>
      <c r="C643" s="3">
        <v>0.4</v>
      </c>
      <c r="F643">
        <v>1</v>
      </c>
      <c r="G643" s="3">
        <v>7</v>
      </c>
      <c r="H643" s="3">
        <v>0.4</v>
      </c>
    </row>
    <row r="644" spans="1:8" x14ac:dyDescent="0.25">
      <c r="A644">
        <v>42.49</v>
      </c>
      <c r="B644" s="3">
        <v>7</v>
      </c>
      <c r="C644" s="3">
        <v>0.4</v>
      </c>
      <c r="F644">
        <v>1</v>
      </c>
      <c r="G644" s="3">
        <v>7</v>
      </c>
      <c r="H644" s="3">
        <v>0.4</v>
      </c>
    </row>
    <row r="645" spans="1:8" x14ac:dyDescent="0.25">
      <c r="A645">
        <v>42.08</v>
      </c>
      <c r="B645" s="3">
        <v>7</v>
      </c>
      <c r="C645" s="3">
        <v>0.4</v>
      </c>
      <c r="F645">
        <v>1</v>
      </c>
      <c r="G645" s="3">
        <v>7</v>
      </c>
      <c r="H645" s="3">
        <v>0.4</v>
      </c>
    </row>
    <row r="646" spans="1:8" x14ac:dyDescent="0.25">
      <c r="A646">
        <v>39.32</v>
      </c>
      <c r="B646" s="3">
        <v>7</v>
      </c>
      <c r="C646" s="3">
        <v>0.4</v>
      </c>
      <c r="F646">
        <v>1</v>
      </c>
      <c r="G646" s="3">
        <v>7</v>
      </c>
      <c r="H646" s="3">
        <v>0.4</v>
      </c>
    </row>
    <row r="647" spans="1:8" x14ac:dyDescent="0.25">
      <c r="A647">
        <v>39.840000000000003</v>
      </c>
      <c r="B647" s="3">
        <v>7</v>
      </c>
      <c r="C647" s="3">
        <v>0.4</v>
      </c>
      <c r="F647">
        <v>1</v>
      </c>
      <c r="G647" s="3">
        <v>7</v>
      </c>
      <c r="H647" s="3">
        <v>0.4</v>
      </c>
    </row>
    <row r="648" spans="1:8" x14ac:dyDescent="0.25">
      <c r="A648">
        <v>38.89</v>
      </c>
      <c r="B648" s="3">
        <v>7</v>
      </c>
      <c r="C648" s="3">
        <v>0.4</v>
      </c>
      <c r="F648">
        <v>1</v>
      </c>
      <c r="G648" s="3">
        <v>7</v>
      </c>
      <c r="H648" s="3">
        <v>0.4</v>
      </c>
    </row>
    <row r="649" spans="1:8" x14ac:dyDescent="0.25">
      <c r="A649">
        <v>39.68</v>
      </c>
      <c r="B649" s="3">
        <v>7</v>
      </c>
      <c r="C649" s="3">
        <v>0.4</v>
      </c>
      <c r="F649">
        <v>1</v>
      </c>
      <c r="G649" s="3">
        <v>7</v>
      </c>
      <c r="H649" s="3">
        <v>0.4</v>
      </c>
    </row>
    <row r="650" spans="1:8" x14ac:dyDescent="0.25">
      <c r="A650">
        <v>13.97</v>
      </c>
      <c r="B650" s="3">
        <v>3.5</v>
      </c>
      <c r="C650" s="3">
        <v>0.4</v>
      </c>
      <c r="F650">
        <v>1</v>
      </c>
      <c r="G650" s="3">
        <v>3.5</v>
      </c>
      <c r="H650" s="3">
        <v>0.4</v>
      </c>
    </row>
    <row r="651" spans="1:8" x14ac:dyDescent="0.25">
      <c r="A651">
        <v>14.22</v>
      </c>
      <c r="B651" s="3">
        <v>3.5</v>
      </c>
      <c r="C651" s="3">
        <v>0.4</v>
      </c>
      <c r="F651">
        <v>1</v>
      </c>
      <c r="G651" s="3">
        <v>3.5</v>
      </c>
      <c r="H651" s="3">
        <v>0.4</v>
      </c>
    </row>
    <row r="652" spans="1:8" x14ac:dyDescent="0.25">
      <c r="A652">
        <v>14.1</v>
      </c>
      <c r="B652" s="3">
        <v>3.5</v>
      </c>
      <c r="C652" s="3">
        <v>0.4</v>
      </c>
      <c r="F652">
        <v>1</v>
      </c>
      <c r="G652" s="3">
        <v>3.5</v>
      </c>
      <c r="H652" s="3">
        <v>0.4</v>
      </c>
    </row>
    <row r="653" spans="1:8" x14ac:dyDescent="0.25">
      <c r="A653">
        <v>13.78</v>
      </c>
      <c r="B653" s="3">
        <v>3.5</v>
      </c>
      <c r="C653" s="3">
        <v>0.4</v>
      </c>
      <c r="F653">
        <v>1</v>
      </c>
      <c r="G653" s="3">
        <v>3.5</v>
      </c>
      <c r="H653" s="3">
        <v>0.4</v>
      </c>
    </row>
    <row r="654" spans="1:8" x14ac:dyDescent="0.25">
      <c r="A654">
        <v>14.07</v>
      </c>
      <c r="B654" s="3">
        <v>3.5</v>
      </c>
      <c r="C654" s="3">
        <v>0.4</v>
      </c>
      <c r="F654">
        <v>1</v>
      </c>
      <c r="G654" s="3">
        <v>3.5</v>
      </c>
      <c r="H654" s="3">
        <v>0.4</v>
      </c>
    </row>
    <row r="655" spans="1:8" x14ac:dyDescent="0.25">
      <c r="A655">
        <v>14.03</v>
      </c>
      <c r="B655" s="3">
        <v>3.5</v>
      </c>
      <c r="C655" s="3">
        <v>0.4</v>
      </c>
      <c r="F655">
        <v>1</v>
      </c>
      <c r="G655" s="3">
        <v>3.5</v>
      </c>
      <c r="H655" s="3">
        <v>0.4</v>
      </c>
    </row>
    <row r="656" spans="1:8" x14ac:dyDescent="0.25">
      <c r="A656">
        <v>13.94</v>
      </c>
      <c r="B656" s="3">
        <v>3.5</v>
      </c>
      <c r="C656" s="3">
        <v>0.4</v>
      </c>
      <c r="F656">
        <v>1</v>
      </c>
      <c r="G656" s="3">
        <v>3.5</v>
      </c>
      <c r="H656" s="3">
        <v>0.4</v>
      </c>
    </row>
    <row r="657" spans="1:8" x14ac:dyDescent="0.25">
      <c r="A657">
        <v>13.86</v>
      </c>
      <c r="B657" s="3">
        <v>3.5</v>
      </c>
      <c r="C657" s="3">
        <v>0.4</v>
      </c>
      <c r="F657">
        <v>1</v>
      </c>
      <c r="G657" s="3">
        <v>3.5</v>
      </c>
      <c r="H657" s="3">
        <v>0.4</v>
      </c>
    </row>
    <row r="658" spans="1:8" x14ac:dyDescent="0.25">
      <c r="A658">
        <v>14.32</v>
      </c>
      <c r="B658" s="3">
        <v>3.5</v>
      </c>
      <c r="C658" s="3">
        <v>0.4</v>
      </c>
      <c r="F658">
        <v>1</v>
      </c>
      <c r="G658" s="3">
        <v>3.5</v>
      </c>
      <c r="H658" s="3">
        <v>0.4</v>
      </c>
    </row>
    <row r="659" spans="1:8" x14ac:dyDescent="0.25">
      <c r="A659">
        <v>14.56</v>
      </c>
      <c r="B659" s="3">
        <v>3.5</v>
      </c>
      <c r="C659" s="3">
        <v>0.4</v>
      </c>
      <c r="F659">
        <v>1</v>
      </c>
      <c r="G659" s="3">
        <v>3.5</v>
      </c>
      <c r="H659" s="3">
        <v>0.4</v>
      </c>
    </row>
    <row r="660" spans="1:8" x14ac:dyDescent="0.25">
      <c r="A660">
        <v>14.33</v>
      </c>
      <c r="B660" s="3">
        <v>3.5</v>
      </c>
      <c r="C660" s="3">
        <v>0.4</v>
      </c>
      <c r="F660">
        <v>1</v>
      </c>
      <c r="G660" s="3">
        <v>3.5</v>
      </c>
      <c r="H660" s="3">
        <v>0.4</v>
      </c>
    </row>
    <row r="661" spans="1:8" x14ac:dyDescent="0.25">
      <c r="A661">
        <v>14.08</v>
      </c>
      <c r="B661" s="3">
        <v>3.5</v>
      </c>
      <c r="C661" s="3">
        <v>0.4</v>
      </c>
      <c r="F661">
        <v>1</v>
      </c>
      <c r="G661" s="3">
        <v>3.5</v>
      </c>
      <c r="H661" s="3">
        <v>0.4</v>
      </c>
    </row>
    <row r="662" spans="1:8" x14ac:dyDescent="0.25">
      <c r="A662">
        <v>15.16</v>
      </c>
      <c r="B662" s="3">
        <v>3.5</v>
      </c>
      <c r="C662" s="3">
        <v>0.4</v>
      </c>
      <c r="F662">
        <v>1</v>
      </c>
      <c r="G662" s="3">
        <v>3.5</v>
      </c>
      <c r="H662" s="3">
        <v>0.4</v>
      </c>
    </row>
    <row r="663" spans="1:8" x14ac:dyDescent="0.25">
      <c r="A663">
        <v>15.18</v>
      </c>
      <c r="B663" s="3">
        <v>3.5</v>
      </c>
      <c r="C663" s="3">
        <v>0.4</v>
      </c>
      <c r="F663">
        <v>1</v>
      </c>
      <c r="G663" s="3">
        <v>3.5</v>
      </c>
      <c r="H663" s="3">
        <v>0.4</v>
      </c>
    </row>
    <row r="664" spans="1:8" x14ac:dyDescent="0.25">
      <c r="A664">
        <v>14.72</v>
      </c>
      <c r="B664" s="3">
        <v>3.5</v>
      </c>
      <c r="C664" s="3">
        <v>0.4</v>
      </c>
      <c r="F664">
        <v>1</v>
      </c>
      <c r="G664" s="3">
        <v>3.5</v>
      </c>
      <c r="H664" s="3">
        <v>0.4</v>
      </c>
    </row>
    <row r="665" spans="1:8" x14ac:dyDescent="0.25">
      <c r="A665">
        <v>14.9</v>
      </c>
      <c r="B665" s="3">
        <v>3.5</v>
      </c>
      <c r="C665" s="3">
        <v>0.4</v>
      </c>
      <c r="F665">
        <v>1</v>
      </c>
      <c r="G665" s="3">
        <v>3.5</v>
      </c>
      <c r="H665" s="3">
        <v>0.4</v>
      </c>
    </row>
    <row r="666" spans="1:8" x14ac:dyDescent="0.25">
      <c r="A666">
        <v>18.48</v>
      </c>
      <c r="B666" s="3">
        <v>3.5</v>
      </c>
      <c r="C666" s="3">
        <v>0.4</v>
      </c>
      <c r="F666">
        <v>1</v>
      </c>
      <c r="G666" s="3">
        <v>3.5</v>
      </c>
      <c r="H666" s="3">
        <v>0.4</v>
      </c>
    </row>
    <row r="667" spans="1:8" x14ac:dyDescent="0.25">
      <c r="A667">
        <v>18.71</v>
      </c>
      <c r="B667" s="3">
        <v>3.5</v>
      </c>
      <c r="C667" s="3">
        <v>0.4</v>
      </c>
      <c r="F667">
        <v>1</v>
      </c>
      <c r="G667" s="3">
        <v>3.5</v>
      </c>
      <c r="H667" s="3">
        <v>0.4</v>
      </c>
    </row>
    <row r="668" spans="1:8" x14ac:dyDescent="0.25">
      <c r="A668">
        <v>18.48</v>
      </c>
      <c r="B668" s="3">
        <v>3.5</v>
      </c>
      <c r="C668" s="3">
        <v>0.4</v>
      </c>
      <c r="F668">
        <v>1</v>
      </c>
      <c r="G668" s="3">
        <v>3.5</v>
      </c>
      <c r="H668" s="3">
        <v>0.4</v>
      </c>
    </row>
    <row r="669" spans="1:8" x14ac:dyDescent="0.25">
      <c r="A669">
        <v>18.46</v>
      </c>
      <c r="B669" s="3">
        <v>3.5</v>
      </c>
      <c r="C669" s="3">
        <v>0.4</v>
      </c>
      <c r="F669">
        <v>1</v>
      </c>
      <c r="G669" s="3">
        <v>3.5</v>
      </c>
      <c r="H669" s="3">
        <v>0.4</v>
      </c>
    </row>
    <row r="670" spans="1:8" x14ac:dyDescent="0.25">
      <c r="A670">
        <v>16.47</v>
      </c>
      <c r="B670" s="3">
        <v>3.5</v>
      </c>
      <c r="C670" s="3">
        <v>0.4</v>
      </c>
      <c r="F670">
        <v>1</v>
      </c>
      <c r="G670" s="3">
        <v>3.5</v>
      </c>
      <c r="H670" s="3">
        <v>0.4</v>
      </c>
    </row>
    <row r="671" spans="1:8" x14ac:dyDescent="0.25">
      <c r="A671">
        <v>16.350000000000001</v>
      </c>
      <c r="B671" s="3">
        <v>3.5</v>
      </c>
      <c r="C671" s="3">
        <v>0.4</v>
      </c>
      <c r="F671">
        <v>1</v>
      </c>
      <c r="G671" s="3">
        <v>3.5</v>
      </c>
      <c r="H671" s="3">
        <v>0.4</v>
      </c>
    </row>
    <row r="672" spans="1:8" x14ac:dyDescent="0.25">
      <c r="A672">
        <v>16.55</v>
      </c>
      <c r="B672" s="3">
        <v>3.5</v>
      </c>
      <c r="C672" s="3">
        <v>0.4</v>
      </c>
      <c r="F672">
        <v>1</v>
      </c>
      <c r="G672" s="3">
        <v>3.5</v>
      </c>
      <c r="H672" s="3">
        <v>0.4</v>
      </c>
    </row>
    <row r="673" spans="1:8" x14ac:dyDescent="0.25">
      <c r="A673">
        <v>16.739999999999998</v>
      </c>
      <c r="B673" s="3">
        <v>3.5</v>
      </c>
      <c r="C673" s="3">
        <v>0.4</v>
      </c>
      <c r="F673">
        <v>1</v>
      </c>
      <c r="G673" s="3">
        <v>3.5</v>
      </c>
      <c r="H673" s="3">
        <v>0.4</v>
      </c>
    </row>
    <row r="674" spans="1:8" x14ac:dyDescent="0.25">
      <c r="A674">
        <v>32.85</v>
      </c>
      <c r="B674" s="3">
        <v>7</v>
      </c>
      <c r="C674" s="3">
        <v>0.4</v>
      </c>
      <c r="F674">
        <v>1</v>
      </c>
      <c r="G674" s="3">
        <v>7</v>
      </c>
      <c r="H674" s="3">
        <v>0.4</v>
      </c>
    </row>
    <row r="675" spans="1:8" x14ac:dyDescent="0.25">
      <c r="A675">
        <v>32.67</v>
      </c>
      <c r="B675" s="3">
        <v>7</v>
      </c>
      <c r="C675" s="3">
        <v>0.4</v>
      </c>
      <c r="F675">
        <v>1</v>
      </c>
      <c r="G675" s="3">
        <v>7</v>
      </c>
      <c r="H675" s="3">
        <v>0.4</v>
      </c>
    </row>
    <row r="676" spans="1:8" x14ac:dyDescent="0.25">
      <c r="A676">
        <v>32.21</v>
      </c>
      <c r="B676" s="3">
        <v>7</v>
      </c>
      <c r="C676" s="3">
        <v>0.4</v>
      </c>
      <c r="F676">
        <v>1</v>
      </c>
      <c r="G676" s="3">
        <v>7</v>
      </c>
      <c r="H676" s="3">
        <v>0.4</v>
      </c>
    </row>
    <row r="677" spans="1:8" x14ac:dyDescent="0.25">
      <c r="A677">
        <v>32.74</v>
      </c>
      <c r="B677" s="3">
        <v>7</v>
      </c>
      <c r="C677" s="3">
        <v>0.4</v>
      </c>
      <c r="F677">
        <v>1</v>
      </c>
      <c r="G677" s="3">
        <v>7</v>
      </c>
      <c r="H677" s="3">
        <v>0.4</v>
      </c>
    </row>
    <row r="678" spans="1:8" x14ac:dyDescent="0.25">
      <c r="A678">
        <v>36.450000000000003</v>
      </c>
      <c r="B678" s="3">
        <v>7</v>
      </c>
      <c r="C678" s="3">
        <v>0.4</v>
      </c>
      <c r="F678">
        <v>1</v>
      </c>
      <c r="G678" s="3">
        <v>7</v>
      </c>
      <c r="H678" s="3">
        <v>0.4</v>
      </c>
    </row>
    <row r="679" spans="1:8" x14ac:dyDescent="0.25">
      <c r="A679">
        <v>35.729999999999997</v>
      </c>
      <c r="B679" s="3">
        <v>7</v>
      </c>
      <c r="C679" s="3">
        <v>0.4</v>
      </c>
      <c r="F679">
        <v>1</v>
      </c>
      <c r="G679" s="3">
        <v>7</v>
      </c>
      <c r="H679" s="3">
        <v>0.4</v>
      </c>
    </row>
    <row r="680" spans="1:8" x14ac:dyDescent="0.25">
      <c r="A680">
        <v>35.4</v>
      </c>
      <c r="B680" s="3">
        <v>7</v>
      </c>
      <c r="C680" s="3">
        <v>0.4</v>
      </c>
      <c r="F680">
        <v>1</v>
      </c>
      <c r="G680" s="3">
        <v>7</v>
      </c>
      <c r="H680" s="3">
        <v>0.4</v>
      </c>
    </row>
    <row r="681" spans="1:8" x14ac:dyDescent="0.25">
      <c r="A681">
        <v>36.57</v>
      </c>
      <c r="B681" s="3">
        <v>7</v>
      </c>
      <c r="C681" s="3">
        <v>0.4</v>
      </c>
      <c r="F681">
        <v>1</v>
      </c>
      <c r="G681" s="3">
        <v>7</v>
      </c>
      <c r="H681" s="3">
        <v>0.4</v>
      </c>
    </row>
    <row r="682" spans="1:8" x14ac:dyDescent="0.25">
      <c r="A682">
        <v>32.380000000000003</v>
      </c>
      <c r="B682" s="3">
        <v>7</v>
      </c>
      <c r="C682" s="3">
        <v>0.4</v>
      </c>
      <c r="F682">
        <v>1</v>
      </c>
      <c r="G682" s="3">
        <v>7</v>
      </c>
      <c r="H682" s="3">
        <v>0.4</v>
      </c>
    </row>
    <row r="683" spans="1:8" x14ac:dyDescent="0.25">
      <c r="A683">
        <v>31.66</v>
      </c>
      <c r="B683" s="3">
        <v>7</v>
      </c>
      <c r="C683" s="3">
        <v>0.4</v>
      </c>
      <c r="F683">
        <v>1</v>
      </c>
      <c r="G683" s="3">
        <v>7</v>
      </c>
      <c r="H683" s="3">
        <v>0.4</v>
      </c>
    </row>
    <row r="684" spans="1:8" x14ac:dyDescent="0.25">
      <c r="A684">
        <v>32.15</v>
      </c>
      <c r="B684" s="3">
        <v>7</v>
      </c>
      <c r="C684" s="3">
        <v>0.4</v>
      </c>
      <c r="F684">
        <v>1</v>
      </c>
      <c r="G684" s="3">
        <v>7</v>
      </c>
      <c r="H684" s="3">
        <v>0.4</v>
      </c>
    </row>
    <row r="685" spans="1:8" x14ac:dyDescent="0.25">
      <c r="A685">
        <v>32.75</v>
      </c>
      <c r="B685" s="3">
        <v>7</v>
      </c>
      <c r="C685" s="3">
        <v>0.4</v>
      </c>
      <c r="F685">
        <v>1</v>
      </c>
      <c r="G685" s="3">
        <v>7</v>
      </c>
      <c r="H685" s="3">
        <v>0.4</v>
      </c>
    </row>
    <row r="686" spans="1:8" x14ac:dyDescent="0.25">
      <c r="A686">
        <v>28.93</v>
      </c>
      <c r="B686" s="3">
        <v>7</v>
      </c>
      <c r="C686" s="3">
        <v>0.4</v>
      </c>
      <c r="F686">
        <v>1</v>
      </c>
      <c r="G686" s="3">
        <v>7</v>
      </c>
      <c r="H686" s="3">
        <v>0.4</v>
      </c>
    </row>
    <row r="687" spans="1:8" x14ac:dyDescent="0.25">
      <c r="A687">
        <v>28.05</v>
      </c>
      <c r="B687" s="3">
        <v>7</v>
      </c>
      <c r="C687" s="3">
        <v>0.4</v>
      </c>
      <c r="F687">
        <v>1</v>
      </c>
      <c r="G687" s="3">
        <v>7</v>
      </c>
      <c r="H687" s="3">
        <v>0.4</v>
      </c>
    </row>
    <row r="688" spans="1:8" x14ac:dyDescent="0.25">
      <c r="A688">
        <v>28.64</v>
      </c>
      <c r="B688" s="3">
        <v>7</v>
      </c>
      <c r="C688" s="3">
        <v>0.4</v>
      </c>
      <c r="F688">
        <v>1</v>
      </c>
      <c r="G688" s="3">
        <v>7</v>
      </c>
      <c r="H688" s="3">
        <v>0.4</v>
      </c>
    </row>
    <row r="689" spans="1:8" x14ac:dyDescent="0.25">
      <c r="A689">
        <v>29.52</v>
      </c>
      <c r="B689" s="3">
        <v>7</v>
      </c>
      <c r="C689" s="3">
        <v>0.4</v>
      </c>
      <c r="F689">
        <v>1</v>
      </c>
      <c r="G689" s="3">
        <v>7</v>
      </c>
      <c r="H689" s="3">
        <v>0.4</v>
      </c>
    </row>
    <row r="690" spans="1:8" x14ac:dyDescent="0.25">
      <c r="A690">
        <v>42.77</v>
      </c>
      <c r="B690" s="3">
        <v>7</v>
      </c>
      <c r="C690" s="3">
        <v>0.4</v>
      </c>
      <c r="F690">
        <v>1</v>
      </c>
      <c r="G690" s="3">
        <v>7</v>
      </c>
      <c r="H690" s="3">
        <v>0.4</v>
      </c>
    </row>
    <row r="691" spans="1:8" x14ac:dyDescent="0.25">
      <c r="A691">
        <v>41.73</v>
      </c>
      <c r="B691" s="3">
        <v>7</v>
      </c>
      <c r="C691" s="3">
        <v>0.4</v>
      </c>
      <c r="F691">
        <v>1</v>
      </c>
      <c r="G691" s="3">
        <v>7</v>
      </c>
      <c r="H691" s="3">
        <v>0.4</v>
      </c>
    </row>
    <row r="692" spans="1:8" x14ac:dyDescent="0.25">
      <c r="A692">
        <v>41.32</v>
      </c>
      <c r="B692" s="3">
        <v>7</v>
      </c>
      <c r="C692" s="3">
        <v>0.4</v>
      </c>
      <c r="F692">
        <v>1</v>
      </c>
      <c r="G692" s="3">
        <v>7</v>
      </c>
      <c r="H692" s="3">
        <v>0.4</v>
      </c>
    </row>
    <row r="693" spans="1:8" x14ac:dyDescent="0.25">
      <c r="A693">
        <v>42.96</v>
      </c>
      <c r="B693" s="3">
        <v>7</v>
      </c>
      <c r="C693" s="3">
        <v>0.4</v>
      </c>
      <c r="F693">
        <v>1</v>
      </c>
      <c r="G693" s="3">
        <v>7</v>
      </c>
      <c r="H693" s="3">
        <v>0.4</v>
      </c>
    </row>
    <row r="694" spans="1:8" x14ac:dyDescent="0.25">
      <c r="A694">
        <v>40.68</v>
      </c>
      <c r="B694" s="3">
        <v>7</v>
      </c>
      <c r="C694" s="3">
        <v>0.4</v>
      </c>
      <c r="F694">
        <v>1</v>
      </c>
      <c r="G694" s="3">
        <v>7</v>
      </c>
      <c r="H694" s="3">
        <v>0.4</v>
      </c>
    </row>
    <row r="695" spans="1:8" x14ac:dyDescent="0.25">
      <c r="A695">
        <v>40.4</v>
      </c>
      <c r="B695" s="3">
        <v>7</v>
      </c>
      <c r="C695" s="3">
        <v>0.4</v>
      </c>
      <c r="F695">
        <v>1</v>
      </c>
      <c r="G695" s="3">
        <v>7</v>
      </c>
      <c r="H695" s="3">
        <v>0.4</v>
      </c>
    </row>
    <row r="696" spans="1:8" x14ac:dyDescent="0.25">
      <c r="A696">
        <v>40.6</v>
      </c>
      <c r="B696" s="3">
        <v>7</v>
      </c>
      <c r="C696" s="3">
        <v>0.4</v>
      </c>
      <c r="F696">
        <v>1</v>
      </c>
      <c r="G696" s="3">
        <v>7</v>
      </c>
      <c r="H696" s="3">
        <v>0.4</v>
      </c>
    </row>
    <row r="697" spans="1:8" x14ac:dyDescent="0.25">
      <c r="A697">
        <v>40.11</v>
      </c>
      <c r="B697" s="3">
        <v>7</v>
      </c>
      <c r="C697" s="3">
        <v>0.4</v>
      </c>
      <c r="F697">
        <v>1</v>
      </c>
      <c r="G697" s="3">
        <v>7</v>
      </c>
      <c r="H697" s="3">
        <v>0.4</v>
      </c>
    </row>
    <row r="698" spans="1:8" x14ac:dyDescent="0.25">
      <c r="A698">
        <v>14.37</v>
      </c>
      <c r="B698" s="3">
        <v>3.5</v>
      </c>
      <c r="C698" s="3">
        <v>0.4</v>
      </c>
      <c r="F698">
        <v>1</v>
      </c>
      <c r="G698" s="3">
        <v>3.5</v>
      </c>
      <c r="H698" s="3">
        <v>0.4</v>
      </c>
    </row>
    <row r="699" spans="1:8" x14ac:dyDescent="0.25">
      <c r="A699">
        <v>14.48</v>
      </c>
      <c r="B699" s="3">
        <v>3.5</v>
      </c>
      <c r="C699" s="3">
        <v>0.4</v>
      </c>
      <c r="F699">
        <v>1</v>
      </c>
      <c r="G699" s="3">
        <v>3.5</v>
      </c>
      <c r="H699" s="3">
        <v>0.4</v>
      </c>
    </row>
    <row r="700" spans="1:8" x14ac:dyDescent="0.25">
      <c r="A700">
        <v>14.32</v>
      </c>
      <c r="B700" s="3">
        <v>3.5</v>
      </c>
      <c r="C700" s="3">
        <v>0.4</v>
      </c>
      <c r="F700">
        <v>1</v>
      </c>
      <c r="G700" s="3">
        <v>3.5</v>
      </c>
      <c r="H700" s="3">
        <v>0.4</v>
      </c>
    </row>
    <row r="701" spans="1:8" x14ac:dyDescent="0.25">
      <c r="A701">
        <v>14.44</v>
      </c>
      <c r="B701" s="3">
        <v>3.5</v>
      </c>
      <c r="C701" s="3">
        <v>0.4</v>
      </c>
      <c r="F701">
        <v>1</v>
      </c>
      <c r="G701" s="3">
        <v>3.5</v>
      </c>
      <c r="H701" s="3">
        <v>0.4</v>
      </c>
    </row>
    <row r="702" spans="1:8" x14ac:dyDescent="0.25">
      <c r="A702">
        <v>14.6</v>
      </c>
      <c r="B702" s="3">
        <v>3.5</v>
      </c>
      <c r="C702" s="3">
        <v>0.4</v>
      </c>
      <c r="F702">
        <v>1</v>
      </c>
      <c r="G702" s="3">
        <v>3.5</v>
      </c>
      <c r="H702" s="3">
        <v>0.4</v>
      </c>
    </row>
    <row r="703" spans="1:8" x14ac:dyDescent="0.25">
      <c r="A703">
        <v>14.7</v>
      </c>
      <c r="B703" s="3">
        <v>3.5</v>
      </c>
      <c r="C703" s="3">
        <v>0.4</v>
      </c>
      <c r="F703">
        <v>1</v>
      </c>
      <c r="G703" s="3">
        <v>3.5</v>
      </c>
      <c r="H703" s="3">
        <v>0.4</v>
      </c>
    </row>
    <row r="704" spans="1:8" x14ac:dyDescent="0.25">
      <c r="A704">
        <v>14.47</v>
      </c>
      <c r="B704" s="3">
        <v>3.5</v>
      </c>
      <c r="C704" s="3">
        <v>0.4</v>
      </c>
      <c r="F704">
        <v>1</v>
      </c>
      <c r="G704" s="3">
        <v>3.5</v>
      </c>
      <c r="H704" s="3">
        <v>0.4</v>
      </c>
    </row>
    <row r="705" spans="1:8" x14ac:dyDescent="0.25">
      <c r="A705">
        <v>14.66</v>
      </c>
      <c r="B705" s="3">
        <v>3.5</v>
      </c>
      <c r="C705" s="3">
        <v>0.4</v>
      </c>
      <c r="F705">
        <v>1</v>
      </c>
      <c r="G705" s="3">
        <v>3.5</v>
      </c>
      <c r="H705" s="3">
        <v>0.4</v>
      </c>
    </row>
    <row r="706" spans="1:8" x14ac:dyDescent="0.25">
      <c r="A706">
        <v>14.54</v>
      </c>
      <c r="B706" s="3">
        <v>3.5</v>
      </c>
      <c r="C706" s="3">
        <v>0.4</v>
      </c>
      <c r="F706">
        <v>1</v>
      </c>
      <c r="G706" s="3">
        <v>3.5</v>
      </c>
      <c r="H706" s="3">
        <v>0.4</v>
      </c>
    </row>
    <row r="707" spans="1:8" x14ac:dyDescent="0.25">
      <c r="A707">
        <v>14.62</v>
      </c>
      <c r="B707" s="3">
        <v>3.5</v>
      </c>
      <c r="C707" s="3">
        <v>0.4</v>
      </c>
      <c r="F707">
        <v>1</v>
      </c>
      <c r="G707" s="3">
        <v>3.5</v>
      </c>
      <c r="H707" s="3">
        <v>0.4</v>
      </c>
    </row>
    <row r="708" spans="1:8" x14ac:dyDescent="0.25">
      <c r="A708">
        <v>14.53</v>
      </c>
      <c r="B708" s="3">
        <v>3.5</v>
      </c>
      <c r="C708" s="3">
        <v>0.4</v>
      </c>
      <c r="F708">
        <v>1</v>
      </c>
      <c r="G708" s="3">
        <v>3.5</v>
      </c>
      <c r="H708" s="3">
        <v>0.4</v>
      </c>
    </row>
    <row r="709" spans="1:8" x14ac:dyDescent="0.25">
      <c r="A709">
        <v>14.71</v>
      </c>
      <c r="B709" s="3">
        <v>3.5</v>
      </c>
      <c r="C709" s="3">
        <v>0.4</v>
      </c>
      <c r="F709">
        <v>1</v>
      </c>
      <c r="G709" s="3">
        <v>3.5</v>
      </c>
      <c r="H709" s="3">
        <v>0.4</v>
      </c>
    </row>
    <row r="710" spans="1:8" x14ac:dyDescent="0.25">
      <c r="A710">
        <v>15.34</v>
      </c>
      <c r="B710" s="3">
        <v>3.5</v>
      </c>
      <c r="C710" s="3">
        <v>0.4</v>
      </c>
      <c r="F710">
        <v>1</v>
      </c>
      <c r="G710" s="3">
        <v>3.5</v>
      </c>
      <c r="H710" s="3">
        <v>0.4</v>
      </c>
    </row>
    <row r="711" spans="1:8" x14ac:dyDescent="0.25">
      <c r="A711">
        <v>15.29</v>
      </c>
      <c r="B711" s="3">
        <v>3.5</v>
      </c>
      <c r="C711" s="3">
        <v>0.4</v>
      </c>
      <c r="F711">
        <v>1</v>
      </c>
      <c r="G711" s="3">
        <v>3.5</v>
      </c>
      <c r="H711" s="3">
        <v>0.4</v>
      </c>
    </row>
    <row r="712" spans="1:8" x14ac:dyDescent="0.25">
      <c r="A712">
        <v>15.09</v>
      </c>
      <c r="B712" s="3">
        <v>3.5</v>
      </c>
      <c r="C712" s="3">
        <v>0.4</v>
      </c>
      <c r="F712">
        <v>1</v>
      </c>
      <c r="G712" s="3">
        <v>3.5</v>
      </c>
      <c r="H712" s="3">
        <v>0.4</v>
      </c>
    </row>
    <row r="713" spans="1:8" x14ac:dyDescent="0.25">
      <c r="A713">
        <v>15.3</v>
      </c>
      <c r="B713" s="3">
        <v>3.5</v>
      </c>
      <c r="C713" s="3">
        <v>0.4</v>
      </c>
      <c r="F713">
        <v>1</v>
      </c>
      <c r="G713" s="3">
        <v>3.5</v>
      </c>
      <c r="H713" s="3">
        <v>0.4</v>
      </c>
    </row>
    <row r="714" spans="1:8" x14ac:dyDescent="0.25">
      <c r="A714">
        <v>19.059999999999999</v>
      </c>
      <c r="B714" s="3">
        <v>3.5</v>
      </c>
      <c r="C714" s="3">
        <v>0.4</v>
      </c>
      <c r="F714">
        <v>1</v>
      </c>
      <c r="G714" s="3">
        <v>3.5</v>
      </c>
      <c r="H714" s="3">
        <v>0.4</v>
      </c>
    </row>
    <row r="715" spans="1:8" x14ac:dyDescent="0.25">
      <c r="A715">
        <v>19.13</v>
      </c>
      <c r="B715" s="3">
        <v>3.5</v>
      </c>
      <c r="C715" s="3">
        <v>0.4</v>
      </c>
      <c r="F715">
        <v>1</v>
      </c>
      <c r="G715" s="3">
        <v>3.5</v>
      </c>
      <c r="H715" s="3">
        <v>0.4</v>
      </c>
    </row>
    <row r="716" spans="1:8" x14ac:dyDescent="0.25">
      <c r="A716">
        <v>19</v>
      </c>
      <c r="B716" s="3">
        <v>3.5</v>
      </c>
      <c r="C716" s="3">
        <v>0.4</v>
      </c>
      <c r="F716">
        <v>1</v>
      </c>
      <c r="G716" s="3">
        <v>3.5</v>
      </c>
      <c r="H716" s="3">
        <v>0.4</v>
      </c>
    </row>
    <row r="717" spans="1:8" x14ac:dyDescent="0.25">
      <c r="A717">
        <v>18.84</v>
      </c>
      <c r="B717" s="3">
        <v>3.5</v>
      </c>
      <c r="C717" s="3">
        <v>0.4</v>
      </c>
      <c r="F717">
        <v>1</v>
      </c>
      <c r="G717" s="3">
        <v>3.5</v>
      </c>
      <c r="H717" s="3">
        <v>0.4</v>
      </c>
    </row>
    <row r="718" spans="1:8" x14ac:dyDescent="0.25">
      <c r="A718">
        <v>16.440000000000001</v>
      </c>
      <c r="B718" s="3">
        <v>3.5</v>
      </c>
      <c r="C718" s="3">
        <v>0.4</v>
      </c>
      <c r="F718">
        <v>1</v>
      </c>
      <c r="G718" s="3">
        <v>3.5</v>
      </c>
      <c r="H718" s="3">
        <v>0.4</v>
      </c>
    </row>
    <row r="719" spans="1:8" x14ac:dyDescent="0.25">
      <c r="A719">
        <v>16.899999999999999</v>
      </c>
      <c r="B719" s="3">
        <v>3.5</v>
      </c>
      <c r="C719" s="3">
        <v>0.4</v>
      </c>
      <c r="F719">
        <v>1</v>
      </c>
      <c r="G719" s="3">
        <v>3.5</v>
      </c>
      <c r="H719" s="3">
        <v>0.4</v>
      </c>
    </row>
    <row r="720" spans="1:8" x14ac:dyDescent="0.25">
      <c r="A720">
        <v>16.940000000000001</v>
      </c>
      <c r="B720" s="3">
        <v>3.5</v>
      </c>
      <c r="C720" s="3">
        <v>0.4</v>
      </c>
      <c r="F720">
        <v>1</v>
      </c>
      <c r="G720" s="3">
        <v>3.5</v>
      </c>
      <c r="H720" s="3">
        <v>0.4</v>
      </c>
    </row>
    <row r="721" spans="1:8" x14ac:dyDescent="0.25">
      <c r="A721">
        <v>16.77</v>
      </c>
      <c r="B721" s="3">
        <v>3.5</v>
      </c>
      <c r="C721" s="3">
        <v>0.4</v>
      </c>
      <c r="F721">
        <v>1</v>
      </c>
      <c r="G721" s="3">
        <v>3.5</v>
      </c>
      <c r="H721" s="3">
        <v>0.4</v>
      </c>
    </row>
    <row r="722" spans="1:8" x14ac:dyDescent="0.25">
      <c r="A722">
        <v>32.840000000000003</v>
      </c>
      <c r="B722" s="3">
        <v>7</v>
      </c>
      <c r="C722" s="3">
        <v>0.4</v>
      </c>
      <c r="F722">
        <v>1</v>
      </c>
      <c r="G722" s="3">
        <v>7</v>
      </c>
      <c r="H722" s="3">
        <v>0.4</v>
      </c>
    </row>
    <row r="723" spans="1:8" x14ac:dyDescent="0.25">
      <c r="A723">
        <v>32.72</v>
      </c>
      <c r="B723" s="3">
        <v>7</v>
      </c>
      <c r="C723" s="3">
        <v>0.4</v>
      </c>
      <c r="F723">
        <v>1</v>
      </c>
      <c r="G723" s="3">
        <v>7</v>
      </c>
      <c r="H723" s="3">
        <v>0.4</v>
      </c>
    </row>
    <row r="724" spans="1:8" x14ac:dyDescent="0.25">
      <c r="A724">
        <v>32.21</v>
      </c>
      <c r="B724" s="3">
        <v>7</v>
      </c>
      <c r="C724" s="3">
        <v>0.4</v>
      </c>
      <c r="F724">
        <v>1</v>
      </c>
      <c r="G724" s="3">
        <v>7</v>
      </c>
      <c r="H724" s="3">
        <v>0.4</v>
      </c>
    </row>
    <row r="725" spans="1:8" x14ac:dyDescent="0.25">
      <c r="A725">
        <v>32.729999999999997</v>
      </c>
      <c r="B725" s="3">
        <v>7</v>
      </c>
      <c r="C725" s="3">
        <v>0.4</v>
      </c>
      <c r="F725">
        <v>1</v>
      </c>
      <c r="G725" s="3">
        <v>7</v>
      </c>
      <c r="H725" s="3">
        <v>0.4</v>
      </c>
    </row>
    <row r="726" spans="1:8" x14ac:dyDescent="0.25">
      <c r="A726">
        <v>35.67</v>
      </c>
      <c r="B726" s="3">
        <v>7</v>
      </c>
      <c r="C726" s="3">
        <v>0.4</v>
      </c>
      <c r="F726">
        <v>1</v>
      </c>
      <c r="G726" s="3">
        <v>7</v>
      </c>
      <c r="H726" s="3">
        <v>0.4</v>
      </c>
    </row>
    <row r="727" spans="1:8" x14ac:dyDescent="0.25">
      <c r="A727">
        <v>35.01</v>
      </c>
      <c r="B727" s="3">
        <v>7</v>
      </c>
      <c r="C727" s="3">
        <v>0.4</v>
      </c>
      <c r="F727">
        <v>1</v>
      </c>
      <c r="G727" s="3">
        <v>7</v>
      </c>
      <c r="H727" s="3">
        <v>0.4</v>
      </c>
    </row>
    <row r="728" spans="1:8" x14ac:dyDescent="0.25">
      <c r="A728">
        <v>34.72</v>
      </c>
      <c r="B728" s="3">
        <v>7</v>
      </c>
      <c r="C728" s="3">
        <v>0.4</v>
      </c>
      <c r="F728">
        <v>1</v>
      </c>
      <c r="G728" s="3">
        <v>7</v>
      </c>
      <c r="H728" s="3">
        <v>0.4</v>
      </c>
    </row>
    <row r="729" spans="1:8" x14ac:dyDescent="0.25">
      <c r="A729">
        <v>35.24</v>
      </c>
      <c r="B729" s="3">
        <v>7</v>
      </c>
      <c r="C729" s="3">
        <v>0.4</v>
      </c>
      <c r="F729">
        <v>1</v>
      </c>
      <c r="G729" s="3">
        <v>7</v>
      </c>
      <c r="H729" s="3">
        <v>0.4</v>
      </c>
    </row>
    <row r="730" spans="1:8" x14ac:dyDescent="0.25">
      <c r="A730">
        <v>32.31</v>
      </c>
      <c r="B730" s="3">
        <v>7</v>
      </c>
      <c r="C730" s="3">
        <v>0.4</v>
      </c>
      <c r="F730">
        <v>1</v>
      </c>
      <c r="G730" s="3">
        <v>7</v>
      </c>
      <c r="H730" s="3">
        <v>0.4</v>
      </c>
    </row>
    <row r="731" spans="1:8" x14ac:dyDescent="0.25">
      <c r="A731">
        <v>31.81</v>
      </c>
      <c r="B731" s="3">
        <v>7</v>
      </c>
      <c r="C731" s="3">
        <v>0.4</v>
      </c>
      <c r="F731">
        <v>1</v>
      </c>
      <c r="G731" s="3">
        <v>7</v>
      </c>
      <c r="H731" s="3">
        <v>0.4</v>
      </c>
    </row>
    <row r="732" spans="1:8" x14ac:dyDescent="0.25">
      <c r="A732">
        <v>31.12</v>
      </c>
      <c r="B732" s="3">
        <v>7</v>
      </c>
      <c r="C732" s="3">
        <v>0.4</v>
      </c>
      <c r="F732">
        <v>1</v>
      </c>
      <c r="G732" s="3">
        <v>7</v>
      </c>
      <c r="H732" s="3">
        <v>0.4</v>
      </c>
    </row>
    <row r="733" spans="1:8" x14ac:dyDescent="0.25">
      <c r="A733">
        <v>32.06</v>
      </c>
      <c r="B733" s="3">
        <v>7</v>
      </c>
      <c r="C733" s="3">
        <v>0.4</v>
      </c>
      <c r="F733">
        <v>1</v>
      </c>
      <c r="G733" s="3">
        <v>7</v>
      </c>
      <c r="H733" s="3">
        <v>0.4</v>
      </c>
    </row>
    <row r="734" spans="1:8" x14ac:dyDescent="0.25">
      <c r="A734">
        <v>30</v>
      </c>
      <c r="B734" s="3">
        <v>7</v>
      </c>
      <c r="C734" s="3">
        <v>0.4</v>
      </c>
      <c r="F734">
        <v>1</v>
      </c>
      <c r="G734" s="3">
        <v>7</v>
      </c>
      <c r="H734" s="3">
        <v>0.4</v>
      </c>
    </row>
    <row r="735" spans="1:8" x14ac:dyDescent="0.25">
      <c r="A735">
        <v>29.5</v>
      </c>
      <c r="B735" s="3">
        <v>7</v>
      </c>
      <c r="C735" s="3">
        <v>0.4</v>
      </c>
      <c r="F735">
        <v>1</v>
      </c>
      <c r="G735" s="3">
        <v>7</v>
      </c>
      <c r="H735" s="3">
        <v>0.4</v>
      </c>
    </row>
    <row r="736" spans="1:8" x14ac:dyDescent="0.25">
      <c r="A736">
        <v>29.06</v>
      </c>
      <c r="B736" s="3">
        <v>7</v>
      </c>
      <c r="C736" s="3">
        <v>0.4</v>
      </c>
      <c r="F736">
        <v>1</v>
      </c>
      <c r="G736" s="3">
        <v>7</v>
      </c>
      <c r="H736" s="3">
        <v>0.4</v>
      </c>
    </row>
    <row r="737" spans="1:8" x14ac:dyDescent="0.25">
      <c r="A737">
        <v>29.92</v>
      </c>
      <c r="B737" s="3">
        <v>7</v>
      </c>
      <c r="C737" s="3">
        <v>0.4</v>
      </c>
      <c r="F737">
        <v>1</v>
      </c>
      <c r="G737" s="3">
        <v>7</v>
      </c>
      <c r="H737" s="3">
        <v>0.4</v>
      </c>
    </row>
    <row r="738" spans="1:8" x14ac:dyDescent="0.25">
      <c r="A738">
        <v>42.11</v>
      </c>
      <c r="B738" s="3">
        <v>7</v>
      </c>
      <c r="C738" s="3">
        <v>0.4</v>
      </c>
      <c r="F738">
        <v>1</v>
      </c>
      <c r="G738" s="3">
        <v>7</v>
      </c>
      <c r="H738" s="3">
        <v>0.4</v>
      </c>
    </row>
    <row r="739" spans="1:8" x14ac:dyDescent="0.25">
      <c r="A739">
        <v>41.96</v>
      </c>
      <c r="B739" s="3">
        <v>7</v>
      </c>
      <c r="C739" s="3">
        <v>0.4</v>
      </c>
      <c r="F739">
        <v>1</v>
      </c>
      <c r="G739" s="3">
        <v>7</v>
      </c>
      <c r="H739" s="3">
        <v>0.4</v>
      </c>
    </row>
    <row r="740" spans="1:8" x14ac:dyDescent="0.25">
      <c r="A740">
        <v>41.09</v>
      </c>
      <c r="B740" s="3">
        <v>7</v>
      </c>
      <c r="C740" s="3">
        <v>0.4</v>
      </c>
      <c r="F740">
        <v>1</v>
      </c>
      <c r="G740" s="3">
        <v>7</v>
      </c>
      <c r="H740" s="3">
        <v>0.4</v>
      </c>
    </row>
    <row r="741" spans="1:8" x14ac:dyDescent="0.25">
      <c r="A741">
        <v>40.79</v>
      </c>
      <c r="B741" s="3">
        <v>7</v>
      </c>
      <c r="C741" s="3">
        <v>0.4</v>
      </c>
      <c r="F741">
        <v>1</v>
      </c>
      <c r="G741" s="3">
        <v>7</v>
      </c>
      <c r="H741" s="3">
        <v>0.4</v>
      </c>
    </row>
    <row r="742" spans="1:8" x14ac:dyDescent="0.25">
      <c r="A742">
        <v>38.82</v>
      </c>
      <c r="B742" s="3">
        <v>7</v>
      </c>
      <c r="C742" s="3">
        <v>0.4</v>
      </c>
      <c r="F742">
        <v>1</v>
      </c>
      <c r="G742" s="3">
        <v>7</v>
      </c>
      <c r="H742" s="3">
        <v>0.4</v>
      </c>
    </row>
    <row r="743" spans="1:8" x14ac:dyDescent="0.25">
      <c r="A743">
        <v>39.72</v>
      </c>
      <c r="B743" s="3">
        <v>7</v>
      </c>
      <c r="C743" s="3">
        <v>0.4</v>
      </c>
      <c r="F743">
        <v>1</v>
      </c>
      <c r="G743" s="3">
        <v>7</v>
      </c>
      <c r="H743" s="3">
        <v>0.4</v>
      </c>
    </row>
    <row r="744" spans="1:8" x14ac:dyDescent="0.25">
      <c r="A744">
        <v>39.31</v>
      </c>
      <c r="B744" s="3">
        <v>7</v>
      </c>
      <c r="C744" s="3">
        <v>0.4</v>
      </c>
      <c r="F744">
        <v>1</v>
      </c>
      <c r="G744" s="3">
        <v>7</v>
      </c>
      <c r="H744" s="3">
        <v>0.4</v>
      </c>
    </row>
    <row r="745" spans="1:8" x14ac:dyDescent="0.25">
      <c r="A745">
        <v>39.86</v>
      </c>
      <c r="B745" s="3">
        <v>7</v>
      </c>
      <c r="C745" s="3">
        <v>0.4</v>
      </c>
      <c r="F745">
        <v>1</v>
      </c>
      <c r="G745" s="3">
        <v>7</v>
      </c>
      <c r="H745" s="3">
        <v>0.4</v>
      </c>
    </row>
    <row r="746" spans="1:8" x14ac:dyDescent="0.25">
      <c r="A746">
        <v>14.41</v>
      </c>
      <c r="B746" s="3">
        <v>3.5</v>
      </c>
      <c r="C746" s="3">
        <v>0.4</v>
      </c>
      <c r="F746">
        <v>1</v>
      </c>
      <c r="G746" s="3">
        <v>3.5</v>
      </c>
      <c r="H746" s="3">
        <v>0.4</v>
      </c>
    </row>
    <row r="747" spans="1:8" x14ac:dyDescent="0.25">
      <c r="A747">
        <v>14.19</v>
      </c>
      <c r="B747" s="3">
        <v>3.5</v>
      </c>
      <c r="C747" s="3">
        <v>0.4</v>
      </c>
      <c r="F747">
        <v>1</v>
      </c>
      <c r="G747" s="3">
        <v>3.5</v>
      </c>
      <c r="H747" s="3">
        <v>0.4</v>
      </c>
    </row>
    <row r="748" spans="1:8" x14ac:dyDescent="0.25">
      <c r="A748">
        <v>14.17</v>
      </c>
      <c r="B748" s="3">
        <v>3.5</v>
      </c>
      <c r="C748" s="3">
        <v>0.4</v>
      </c>
      <c r="F748">
        <v>1</v>
      </c>
      <c r="G748" s="3">
        <v>3.5</v>
      </c>
      <c r="H748" s="3">
        <v>0.4</v>
      </c>
    </row>
    <row r="749" spans="1:8" x14ac:dyDescent="0.25">
      <c r="A749">
        <v>14.39</v>
      </c>
      <c r="B749" s="3">
        <v>3.5</v>
      </c>
      <c r="C749" s="3">
        <v>0.4</v>
      </c>
      <c r="F749">
        <v>1</v>
      </c>
      <c r="G749" s="3">
        <v>3.5</v>
      </c>
      <c r="H749" s="3">
        <v>0.4</v>
      </c>
    </row>
    <row r="750" spans="1:8" x14ac:dyDescent="0.25">
      <c r="A750">
        <v>12.43</v>
      </c>
      <c r="B750" s="3">
        <v>3.5</v>
      </c>
      <c r="C750" s="3">
        <v>0.4</v>
      </c>
      <c r="F750">
        <v>1</v>
      </c>
      <c r="G750" s="3">
        <v>3.5</v>
      </c>
      <c r="H750" s="3">
        <v>0.4</v>
      </c>
    </row>
    <row r="751" spans="1:8" x14ac:dyDescent="0.25">
      <c r="A751">
        <v>12.63</v>
      </c>
      <c r="B751" s="3">
        <v>3.5</v>
      </c>
      <c r="C751" s="3">
        <v>0.4</v>
      </c>
      <c r="F751">
        <v>1</v>
      </c>
      <c r="G751" s="3">
        <v>3.5</v>
      </c>
      <c r="H751" s="3">
        <v>0.4</v>
      </c>
    </row>
    <row r="752" spans="1:8" x14ac:dyDescent="0.25">
      <c r="A752">
        <v>12.76</v>
      </c>
      <c r="B752" s="3">
        <v>3.5</v>
      </c>
      <c r="C752" s="3">
        <v>0.4</v>
      </c>
      <c r="F752">
        <v>1</v>
      </c>
      <c r="G752" s="3">
        <v>3.5</v>
      </c>
      <c r="H752" s="3">
        <v>0.4</v>
      </c>
    </row>
    <row r="753" spans="1:8" x14ac:dyDescent="0.25">
      <c r="A753">
        <v>12.42</v>
      </c>
      <c r="B753" s="3">
        <v>3.5</v>
      </c>
      <c r="C753" s="3">
        <v>0.4</v>
      </c>
      <c r="F753">
        <v>1</v>
      </c>
      <c r="G753" s="3">
        <v>3.5</v>
      </c>
      <c r="H753" s="3">
        <v>0.4</v>
      </c>
    </row>
    <row r="754" spans="1:8" x14ac:dyDescent="0.25">
      <c r="A754">
        <v>14.12</v>
      </c>
      <c r="B754" s="3">
        <v>3.5</v>
      </c>
      <c r="C754" s="3">
        <v>0.4</v>
      </c>
      <c r="F754">
        <v>1</v>
      </c>
      <c r="G754" s="3">
        <v>3.5</v>
      </c>
      <c r="H754" s="3">
        <v>0.4</v>
      </c>
    </row>
    <row r="755" spans="1:8" x14ac:dyDescent="0.25">
      <c r="A755">
        <v>14.28</v>
      </c>
      <c r="B755" s="3">
        <v>3.5</v>
      </c>
      <c r="C755" s="3">
        <v>0.4</v>
      </c>
      <c r="F755">
        <v>1</v>
      </c>
      <c r="G755" s="3">
        <v>3.5</v>
      </c>
      <c r="H755" s="3">
        <v>0.4</v>
      </c>
    </row>
    <row r="756" spans="1:8" x14ac:dyDescent="0.25">
      <c r="A756">
        <v>14.37</v>
      </c>
      <c r="B756" s="3">
        <v>3.5</v>
      </c>
      <c r="C756" s="3">
        <v>0.4</v>
      </c>
      <c r="F756">
        <v>1</v>
      </c>
      <c r="G756" s="3">
        <v>3.5</v>
      </c>
      <c r="H756" s="3">
        <v>0.4</v>
      </c>
    </row>
    <row r="757" spans="1:8" x14ac:dyDescent="0.25">
      <c r="A757">
        <v>14.21</v>
      </c>
      <c r="B757" s="3">
        <v>3.5</v>
      </c>
      <c r="C757" s="3">
        <v>0.4</v>
      </c>
      <c r="F757">
        <v>1</v>
      </c>
      <c r="G757" s="3">
        <v>3.5</v>
      </c>
      <c r="H757" s="3">
        <v>0.4</v>
      </c>
    </row>
    <row r="758" spans="1:8" x14ac:dyDescent="0.25">
      <c r="A758">
        <v>14.96</v>
      </c>
      <c r="B758" s="3">
        <v>3.5</v>
      </c>
      <c r="C758" s="3">
        <v>0.4</v>
      </c>
      <c r="F758">
        <v>1</v>
      </c>
      <c r="G758" s="3">
        <v>3.5</v>
      </c>
      <c r="H758" s="3">
        <v>0.4</v>
      </c>
    </row>
    <row r="759" spans="1:8" x14ac:dyDescent="0.25">
      <c r="A759">
        <v>14.92</v>
      </c>
      <c r="B759" s="3">
        <v>3.5</v>
      </c>
      <c r="C759" s="3">
        <v>0.4</v>
      </c>
      <c r="F759">
        <v>1</v>
      </c>
      <c r="G759" s="3">
        <v>3.5</v>
      </c>
      <c r="H759" s="3">
        <v>0.4</v>
      </c>
    </row>
    <row r="760" spans="1:8" x14ac:dyDescent="0.25">
      <c r="A760">
        <v>14.92</v>
      </c>
      <c r="B760" s="3">
        <v>3.5</v>
      </c>
      <c r="C760" s="3">
        <v>0.4</v>
      </c>
      <c r="F760">
        <v>1</v>
      </c>
      <c r="G760" s="3">
        <v>3.5</v>
      </c>
      <c r="H760" s="3">
        <v>0.4</v>
      </c>
    </row>
    <row r="761" spans="1:8" x14ac:dyDescent="0.25">
      <c r="A761">
        <v>15.16</v>
      </c>
      <c r="B761" s="3">
        <v>3.5</v>
      </c>
      <c r="C761" s="3">
        <v>0.4</v>
      </c>
      <c r="F761">
        <v>1</v>
      </c>
      <c r="G761" s="3">
        <v>3.5</v>
      </c>
      <c r="H761" s="3">
        <v>0.4</v>
      </c>
    </row>
    <row r="762" spans="1:8" x14ac:dyDescent="0.25">
      <c r="A762">
        <v>17.690000000000001</v>
      </c>
      <c r="B762" s="3">
        <v>3.5</v>
      </c>
      <c r="C762" s="3">
        <v>0.4</v>
      </c>
      <c r="F762">
        <v>1</v>
      </c>
      <c r="G762" s="3">
        <v>3.5</v>
      </c>
      <c r="H762" s="3">
        <v>0.4</v>
      </c>
    </row>
    <row r="763" spans="1:8" x14ac:dyDescent="0.25">
      <c r="A763">
        <v>18.190000000000001</v>
      </c>
      <c r="B763" s="3">
        <v>3.5</v>
      </c>
      <c r="C763" s="3">
        <v>0.4</v>
      </c>
      <c r="F763">
        <v>1</v>
      </c>
      <c r="G763" s="3">
        <v>3.5</v>
      </c>
      <c r="H763" s="3">
        <v>0.4</v>
      </c>
    </row>
    <row r="764" spans="1:8" x14ac:dyDescent="0.25">
      <c r="A764">
        <v>18.16</v>
      </c>
      <c r="B764" s="3">
        <v>3.5</v>
      </c>
      <c r="C764" s="3">
        <v>0.4</v>
      </c>
      <c r="F764">
        <v>1</v>
      </c>
      <c r="G764" s="3">
        <v>3.5</v>
      </c>
      <c r="H764" s="3">
        <v>0.4</v>
      </c>
    </row>
    <row r="765" spans="1:8" x14ac:dyDescent="0.25">
      <c r="A765">
        <v>17.88</v>
      </c>
      <c r="B765" s="3">
        <v>3.5</v>
      </c>
      <c r="C765" s="3">
        <v>0.4</v>
      </c>
      <c r="F765">
        <v>1</v>
      </c>
      <c r="G765" s="3">
        <v>3.5</v>
      </c>
      <c r="H765" s="3">
        <v>0.4</v>
      </c>
    </row>
    <row r="766" spans="1:8" x14ac:dyDescent="0.25">
      <c r="A766">
        <v>16.54</v>
      </c>
      <c r="B766" s="3">
        <v>3.5</v>
      </c>
      <c r="C766" s="3">
        <v>0.4</v>
      </c>
      <c r="F766">
        <v>1</v>
      </c>
      <c r="G766" s="3">
        <v>3.5</v>
      </c>
      <c r="H766" s="3">
        <v>0.4</v>
      </c>
    </row>
    <row r="767" spans="1:8" x14ac:dyDescent="0.25">
      <c r="A767">
        <v>16.440000000000001</v>
      </c>
      <c r="B767" s="3">
        <v>3.5</v>
      </c>
      <c r="C767" s="3">
        <v>0.4</v>
      </c>
      <c r="F767">
        <v>1</v>
      </c>
      <c r="G767" s="3">
        <v>3.5</v>
      </c>
      <c r="H767" s="3">
        <v>0.4</v>
      </c>
    </row>
    <row r="768" spans="1:8" x14ac:dyDescent="0.25">
      <c r="A768">
        <v>16.48</v>
      </c>
      <c r="B768" s="3">
        <v>3.5</v>
      </c>
      <c r="C768" s="3">
        <v>0.4</v>
      </c>
      <c r="F768">
        <v>1</v>
      </c>
      <c r="G768" s="3">
        <v>3.5</v>
      </c>
      <c r="H768" s="3">
        <v>0.4</v>
      </c>
    </row>
    <row r="769" spans="1:8" x14ac:dyDescent="0.25">
      <c r="A769">
        <v>16.64</v>
      </c>
      <c r="B769" s="3">
        <v>3.5</v>
      </c>
      <c r="C769" s="3">
        <v>0.4</v>
      </c>
      <c r="F769">
        <v>1</v>
      </c>
      <c r="G769" s="3">
        <v>3.5</v>
      </c>
      <c r="H769" s="3"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0BF-8F20-48FC-867F-903AC97852B3}">
  <dimension ref="A1:ADB771"/>
  <sheetViews>
    <sheetView tabSelected="1" topLeftCell="M1" zoomScale="85" zoomScaleNormal="85" workbookViewId="0">
      <selection activeCell="R69" sqref="R69"/>
    </sheetView>
  </sheetViews>
  <sheetFormatPr defaultRowHeight="15" x14ac:dyDescent="0.25"/>
  <cols>
    <col min="10" max="10" width="17.42578125" customWidth="1"/>
    <col min="23" max="23" width="12.42578125" customWidth="1"/>
  </cols>
  <sheetData>
    <row r="1" spans="1:782" ht="15.75" thickBot="1" x14ac:dyDescent="0.3">
      <c r="A1" t="s">
        <v>47</v>
      </c>
      <c r="B1" t="s">
        <v>13</v>
      </c>
      <c r="C1" t="s">
        <v>15</v>
      </c>
      <c r="D1" t="s">
        <v>17</v>
      </c>
      <c r="E1" t="s">
        <v>48</v>
      </c>
      <c r="F1" t="s">
        <v>49</v>
      </c>
      <c r="G1" t="s">
        <v>50</v>
      </c>
      <c r="J1" s="14" t="s">
        <v>53</v>
      </c>
      <c r="L1" t="s">
        <v>161</v>
      </c>
    </row>
    <row r="2" spans="1:782" ht="15.75" thickBot="1" x14ac:dyDescent="0.3">
      <c r="A2">
        <v>1</v>
      </c>
      <c r="B2">
        <v>7</v>
      </c>
      <c r="C2">
        <v>0</v>
      </c>
      <c r="D2">
        <v>15.55</v>
      </c>
      <c r="E2">
        <f>$U$11+$U$12*B2+$U$13*C2</f>
        <v>26.485752733297872</v>
      </c>
      <c r="F2">
        <f>D2-E2</f>
        <v>-10.935752733297871</v>
      </c>
      <c r="G2">
        <f>F2^2</f>
        <v>119.59068784383186</v>
      </c>
      <c r="H2">
        <f>(D2-AVERAGE($D$2:$D$19))^2</f>
        <v>14.22966049382716</v>
      </c>
      <c r="I2">
        <f>(E2-AVERAGE($D$2:$D$19))^2</f>
        <v>51.316169383111749</v>
      </c>
      <c r="J2" s="15">
        <v>1</v>
      </c>
      <c r="K2" s="16">
        <v>7</v>
      </c>
      <c r="L2" s="17">
        <v>0</v>
      </c>
      <c r="N2" s="23" t="s">
        <v>54</v>
      </c>
      <c r="O2" s="15">
        <v>1</v>
      </c>
      <c r="P2" s="16">
        <v>1</v>
      </c>
      <c r="Q2" s="16">
        <v>1</v>
      </c>
      <c r="R2" s="16">
        <v>1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  <c r="AE2" s="16">
        <v>1</v>
      </c>
      <c r="AF2" s="16">
        <v>1</v>
      </c>
      <c r="AG2" s="16">
        <v>1</v>
      </c>
      <c r="AH2" s="16">
        <v>1</v>
      </c>
      <c r="AI2" s="16">
        <v>1</v>
      </c>
      <c r="AJ2" s="16">
        <v>1</v>
      </c>
      <c r="AK2" s="16">
        <v>1</v>
      </c>
      <c r="AL2" s="16">
        <v>1</v>
      </c>
      <c r="AM2" s="16">
        <v>1</v>
      </c>
      <c r="AN2" s="16">
        <v>1</v>
      </c>
      <c r="AO2" s="16">
        <v>1</v>
      </c>
      <c r="AP2" s="16">
        <v>1</v>
      </c>
      <c r="AQ2" s="16">
        <v>1</v>
      </c>
      <c r="AR2" s="16">
        <v>1</v>
      </c>
      <c r="AS2" s="16">
        <v>1</v>
      </c>
      <c r="AT2" s="16">
        <v>1</v>
      </c>
      <c r="AU2" s="16">
        <v>1</v>
      </c>
      <c r="AV2" s="16">
        <v>1</v>
      </c>
      <c r="AW2" s="16">
        <v>1</v>
      </c>
      <c r="AX2" s="16">
        <v>1</v>
      </c>
      <c r="AY2" s="16">
        <v>1</v>
      </c>
      <c r="AZ2" s="16">
        <v>1</v>
      </c>
      <c r="BA2" s="16">
        <v>1</v>
      </c>
      <c r="BB2" s="16">
        <v>1</v>
      </c>
      <c r="BC2" s="16">
        <v>1</v>
      </c>
      <c r="BD2" s="16">
        <v>1</v>
      </c>
      <c r="BE2" s="16">
        <v>1</v>
      </c>
      <c r="BF2" s="16">
        <v>1</v>
      </c>
      <c r="BG2" s="16">
        <v>1</v>
      </c>
      <c r="BH2" s="16">
        <v>1</v>
      </c>
      <c r="BI2" s="16">
        <v>1</v>
      </c>
      <c r="BJ2" s="16">
        <v>1</v>
      </c>
      <c r="BK2" s="16">
        <v>1</v>
      </c>
      <c r="BL2" s="16">
        <v>1</v>
      </c>
      <c r="BM2" s="16">
        <v>1</v>
      </c>
      <c r="BN2" s="16">
        <v>1</v>
      </c>
      <c r="BO2" s="16">
        <v>1</v>
      </c>
      <c r="BP2" s="16">
        <v>1</v>
      </c>
      <c r="BQ2" s="16">
        <v>1</v>
      </c>
      <c r="BR2" s="16">
        <v>1</v>
      </c>
      <c r="BS2" s="16">
        <v>1</v>
      </c>
      <c r="BT2" s="16">
        <v>1</v>
      </c>
      <c r="BU2" s="16">
        <v>1</v>
      </c>
      <c r="BV2" s="16">
        <v>1</v>
      </c>
      <c r="BW2" s="16">
        <v>1</v>
      </c>
      <c r="BX2" s="16">
        <v>1</v>
      </c>
      <c r="BY2" s="16">
        <v>1</v>
      </c>
      <c r="BZ2" s="16">
        <v>1</v>
      </c>
      <c r="CA2" s="16">
        <v>1</v>
      </c>
      <c r="CB2" s="16">
        <v>1</v>
      </c>
      <c r="CC2" s="16">
        <v>1</v>
      </c>
      <c r="CD2" s="16">
        <v>1</v>
      </c>
      <c r="CE2" s="16">
        <v>1</v>
      </c>
      <c r="CF2" s="16">
        <v>1</v>
      </c>
      <c r="CG2" s="16">
        <v>1</v>
      </c>
      <c r="CH2" s="16">
        <v>1</v>
      </c>
      <c r="CI2" s="16">
        <v>1</v>
      </c>
      <c r="CJ2" s="16">
        <v>1</v>
      </c>
      <c r="CK2" s="16">
        <v>1</v>
      </c>
      <c r="CL2" s="16">
        <v>1</v>
      </c>
      <c r="CM2" s="16">
        <v>1</v>
      </c>
      <c r="CN2" s="16">
        <v>1</v>
      </c>
      <c r="CO2" s="16">
        <v>1</v>
      </c>
      <c r="CP2" s="16">
        <v>1</v>
      </c>
      <c r="CQ2" s="16">
        <v>1</v>
      </c>
      <c r="CR2" s="16">
        <v>1</v>
      </c>
      <c r="CS2" s="16">
        <v>1</v>
      </c>
      <c r="CT2" s="16">
        <v>1</v>
      </c>
      <c r="CU2" s="16">
        <v>1</v>
      </c>
      <c r="CV2" s="16">
        <v>1</v>
      </c>
      <c r="CW2" s="16">
        <v>1</v>
      </c>
      <c r="CX2" s="16">
        <v>1</v>
      </c>
      <c r="CY2" s="16">
        <v>1</v>
      </c>
      <c r="CZ2" s="16">
        <v>1</v>
      </c>
      <c r="DA2" s="16">
        <v>1</v>
      </c>
      <c r="DB2" s="16">
        <v>1</v>
      </c>
      <c r="DC2" s="16">
        <v>1</v>
      </c>
      <c r="DD2" s="16">
        <v>1</v>
      </c>
      <c r="DE2" s="16">
        <v>1</v>
      </c>
      <c r="DF2" s="16">
        <v>1</v>
      </c>
      <c r="DG2" s="16">
        <v>1</v>
      </c>
      <c r="DH2" s="16">
        <v>1</v>
      </c>
      <c r="DI2" s="16">
        <v>1</v>
      </c>
      <c r="DJ2" s="16">
        <v>1</v>
      </c>
      <c r="DK2" s="16">
        <v>1</v>
      </c>
      <c r="DL2" s="16">
        <v>1</v>
      </c>
      <c r="DM2" s="16">
        <v>1</v>
      </c>
      <c r="DN2" s="16">
        <v>1</v>
      </c>
      <c r="DO2" s="16">
        <v>1</v>
      </c>
      <c r="DP2" s="16">
        <v>1</v>
      </c>
      <c r="DQ2" s="16">
        <v>1</v>
      </c>
      <c r="DR2" s="16">
        <v>1</v>
      </c>
      <c r="DS2" s="16">
        <v>1</v>
      </c>
      <c r="DT2" s="16">
        <v>1</v>
      </c>
      <c r="DU2" s="16">
        <v>1</v>
      </c>
      <c r="DV2" s="16">
        <v>1</v>
      </c>
      <c r="DW2" s="16">
        <v>1</v>
      </c>
      <c r="DX2" s="16">
        <v>1</v>
      </c>
      <c r="DY2" s="16">
        <v>1</v>
      </c>
      <c r="DZ2" s="16">
        <v>1</v>
      </c>
      <c r="EA2" s="16">
        <v>1</v>
      </c>
      <c r="EB2" s="16">
        <v>1</v>
      </c>
      <c r="EC2" s="16">
        <v>1</v>
      </c>
      <c r="ED2" s="16">
        <v>1</v>
      </c>
      <c r="EE2" s="16">
        <v>1</v>
      </c>
      <c r="EF2" s="16">
        <v>1</v>
      </c>
      <c r="EG2" s="16">
        <v>1</v>
      </c>
      <c r="EH2" s="16">
        <v>1</v>
      </c>
      <c r="EI2" s="16">
        <v>1</v>
      </c>
      <c r="EJ2" s="16">
        <v>1</v>
      </c>
      <c r="EK2" s="16">
        <v>1</v>
      </c>
      <c r="EL2" s="16">
        <v>1</v>
      </c>
      <c r="EM2" s="16">
        <v>1</v>
      </c>
      <c r="EN2" s="16">
        <v>1</v>
      </c>
      <c r="EO2" s="16">
        <v>1</v>
      </c>
      <c r="EP2" s="16">
        <v>1</v>
      </c>
      <c r="EQ2" s="16">
        <v>1</v>
      </c>
      <c r="ER2" s="16">
        <v>1</v>
      </c>
      <c r="ES2" s="16">
        <v>1</v>
      </c>
      <c r="ET2" s="16">
        <v>1</v>
      </c>
      <c r="EU2" s="16">
        <v>1</v>
      </c>
      <c r="EV2" s="16">
        <v>1</v>
      </c>
      <c r="EW2" s="16">
        <v>1</v>
      </c>
      <c r="EX2" s="16">
        <v>1</v>
      </c>
      <c r="EY2" s="16">
        <v>1</v>
      </c>
      <c r="EZ2" s="16">
        <v>1</v>
      </c>
      <c r="FA2" s="16">
        <v>1</v>
      </c>
      <c r="FB2" s="16">
        <v>1</v>
      </c>
      <c r="FC2" s="16">
        <v>1</v>
      </c>
      <c r="FD2" s="16">
        <v>1</v>
      </c>
      <c r="FE2" s="16">
        <v>1</v>
      </c>
      <c r="FF2" s="16">
        <v>1</v>
      </c>
      <c r="FG2" s="16">
        <v>1</v>
      </c>
      <c r="FH2" s="16">
        <v>1</v>
      </c>
      <c r="FI2" s="16">
        <v>1</v>
      </c>
      <c r="FJ2" s="16">
        <v>1</v>
      </c>
      <c r="FK2" s="16">
        <v>1</v>
      </c>
      <c r="FL2" s="16">
        <v>1</v>
      </c>
      <c r="FM2" s="16">
        <v>1</v>
      </c>
      <c r="FN2" s="16">
        <v>1</v>
      </c>
      <c r="FO2" s="16">
        <v>1</v>
      </c>
      <c r="FP2" s="16">
        <v>1</v>
      </c>
      <c r="FQ2" s="16">
        <v>1</v>
      </c>
      <c r="FR2" s="16">
        <v>1</v>
      </c>
      <c r="FS2" s="16">
        <v>1</v>
      </c>
      <c r="FT2" s="16">
        <v>1</v>
      </c>
      <c r="FU2" s="16">
        <v>1</v>
      </c>
      <c r="FV2" s="16">
        <v>1</v>
      </c>
      <c r="FW2" s="16">
        <v>1</v>
      </c>
      <c r="FX2" s="16">
        <v>1</v>
      </c>
      <c r="FY2" s="16">
        <v>1</v>
      </c>
      <c r="FZ2" s="16">
        <v>1</v>
      </c>
      <c r="GA2" s="16">
        <v>1</v>
      </c>
      <c r="GB2" s="16">
        <v>1</v>
      </c>
      <c r="GC2" s="16">
        <v>1</v>
      </c>
      <c r="GD2" s="16">
        <v>1</v>
      </c>
      <c r="GE2" s="16">
        <v>1</v>
      </c>
      <c r="GF2" s="16">
        <v>1</v>
      </c>
      <c r="GG2" s="16">
        <v>1</v>
      </c>
      <c r="GH2" s="16">
        <v>1</v>
      </c>
      <c r="GI2" s="16">
        <v>1</v>
      </c>
      <c r="GJ2" s="16">
        <v>1</v>
      </c>
      <c r="GK2" s="16">
        <v>1</v>
      </c>
      <c r="GL2" s="16">
        <v>1</v>
      </c>
      <c r="GM2" s="16">
        <v>1</v>
      </c>
      <c r="GN2" s="16">
        <v>1</v>
      </c>
      <c r="GO2" s="16">
        <v>1</v>
      </c>
      <c r="GP2" s="16">
        <v>1</v>
      </c>
      <c r="GQ2" s="16">
        <v>1</v>
      </c>
      <c r="GR2" s="16">
        <v>1</v>
      </c>
      <c r="GS2" s="16">
        <v>1</v>
      </c>
      <c r="GT2" s="16">
        <v>1</v>
      </c>
      <c r="GU2" s="16">
        <v>1</v>
      </c>
      <c r="GV2" s="16">
        <v>1</v>
      </c>
      <c r="GW2" s="16">
        <v>1</v>
      </c>
      <c r="GX2" s="16">
        <v>1</v>
      </c>
      <c r="GY2" s="16">
        <v>1</v>
      </c>
      <c r="GZ2" s="16">
        <v>1</v>
      </c>
      <c r="HA2" s="16">
        <v>1</v>
      </c>
      <c r="HB2" s="16">
        <v>1</v>
      </c>
      <c r="HC2" s="16">
        <v>1</v>
      </c>
      <c r="HD2" s="16">
        <v>1</v>
      </c>
      <c r="HE2" s="16">
        <v>1</v>
      </c>
      <c r="HF2" s="16">
        <v>1</v>
      </c>
      <c r="HG2" s="16">
        <v>1</v>
      </c>
      <c r="HH2" s="16">
        <v>1</v>
      </c>
      <c r="HI2" s="16">
        <v>1</v>
      </c>
      <c r="HJ2" s="16">
        <v>1</v>
      </c>
      <c r="HK2" s="16">
        <v>1</v>
      </c>
      <c r="HL2" s="16">
        <v>1</v>
      </c>
      <c r="HM2" s="16">
        <v>1</v>
      </c>
      <c r="HN2" s="16">
        <v>1</v>
      </c>
      <c r="HO2" s="16">
        <v>1</v>
      </c>
      <c r="HP2" s="16">
        <v>1</v>
      </c>
      <c r="HQ2" s="16">
        <v>1</v>
      </c>
      <c r="HR2" s="16">
        <v>1</v>
      </c>
      <c r="HS2" s="16">
        <v>1</v>
      </c>
      <c r="HT2" s="16">
        <v>1</v>
      </c>
      <c r="HU2" s="16">
        <v>1</v>
      </c>
      <c r="HV2" s="16">
        <v>1</v>
      </c>
      <c r="HW2" s="16">
        <v>1</v>
      </c>
      <c r="HX2" s="16">
        <v>1</v>
      </c>
      <c r="HY2" s="16">
        <v>1</v>
      </c>
      <c r="HZ2" s="16">
        <v>1</v>
      </c>
      <c r="IA2" s="16">
        <v>1</v>
      </c>
      <c r="IB2" s="16">
        <v>1</v>
      </c>
      <c r="IC2" s="16">
        <v>1</v>
      </c>
      <c r="ID2" s="16">
        <v>1</v>
      </c>
      <c r="IE2" s="16">
        <v>1</v>
      </c>
      <c r="IF2" s="16">
        <v>1</v>
      </c>
      <c r="IG2" s="16">
        <v>1</v>
      </c>
      <c r="IH2" s="16">
        <v>1</v>
      </c>
      <c r="II2" s="16">
        <v>1</v>
      </c>
      <c r="IJ2" s="16">
        <v>1</v>
      </c>
      <c r="IK2" s="16">
        <v>1</v>
      </c>
      <c r="IL2" s="16">
        <v>1</v>
      </c>
      <c r="IM2" s="16">
        <v>1</v>
      </c>
      <c r="IN2" s="16">
        <v>1</v>
      </c>
      <c r="IO2" s="16">
        <v>1</v>
      </c>
      <c r="IP2" s="16">
        <v>1</v>
      </c>
      <c r="IQ2" s="16">
        <v>1</v>
      </c>
      <c r="IR2" s="16">
        <v>1</v>
      </c>
      <c r="IS2" s="16">
        <v>1</v>
      </c>
      <c r="IT2" s="16">
        <v>1</v>
      </c>
      <c r="IU2" s="16">
        <v>1</v>
      </c>
      <c r="IV2" s="16">
        <v>1</v>
      </c>
      <c r="IW2" s="16">
        <v>1</v>
      </c>
      <c r="IX2" s="16">
        <v>1</v>
      </c>
      <c r="IY2" s="16">
        <v>1</v>
      </c>
      <c r="IZ2" s="16">
        <v>1</v>
      </c>
      <c r="JA2" s="16">
        <v>1</v>
      </c>
      <c r="JB2" s="16">
        <v>1</v>
      </c>
      <c r="JC2" s="16">
        <v>1</v>
      </c>
      <c r="JD2" s="16">
        <v>1</v>
      </c>
      <c r="JE2" s="16">
        <v>1</v>
      </c>
      <c r="JF2" s="16">
        <v>1</v>
      </c>
      <c r="JG2" s="16">
        <v>1</v>
      </c>
      <c r="JH2" s="16">
        <v>1</v>
      </c>
      <c r="JI2" s="16">
        <v>1</v>
      </c>
      <c r="JJ2" s="16">
        <v>1</v>
      </c>
      <c r="JK2" s="16">
        <v>1</v>
      </c>
      <c r="JL2" s="16">
        <v>1</v>
      </c>
      <c r="JM2" s="16">
        <v>1</v>
      </c>
      <c r="JN2" s="16">
        <v>1</v>
      </c>
      <c r="JO2" s="16">
        <v>1</v>
      </c>
      <c r="JP2" s="16">
        <v>1</v>
      </c>
      <c r="JQ2" s="16">
        <v>1</v>
      </c>
      <c r="JR2" s="16">
        <v>1</v>
      </c>
      <c r="JS2" s="16">
        <v>1</v>
      </c>
      <c r="JT2" s="16">
        <v>1</v>
      </c>
      <c r="JU2" s="16">
        <v>1</v>
      </c>
      <c r="JV2" s="16">
        <v>1</v>
      </c>
      <c r="JW2" s="16">
        <v>1</v>
      </c>
      <c r="JX2" s="16">
        <v>1</v>
      </c>
      <c r="JY2" s="16">
        <v>1</v>
      </c>
      <c r="JZ2" s="16">
        <v>1</v>
      </c>
      <c r="KA2" s="16">
        <v>1</v>
      </c>
      <c r="KB2" s="16">
        <v>1</v>
      </c>
      <c r="KC2" s="16">
        <v>1</v>
      </c>
      <c r="KD2" s="16">
        <v>1</v>
      </c>
      <c r="KE2" s="16">
        <v>1</v>
      </c>
      <c r="KF2" s="16">
        <v>1</v>
      </c>
      <c r="KG2" s="16">
        <v>1</v>
      </c>
      <c r="KH2" s="16">
        <v>1</v>
      </c>
      <c r="KI2" s="16">
        <v>1</v>
      </c>
      <c r="KJ2" s="16">
        <v>1</v>
      </c>
      <c r="KK2" s="16">
        <v>1</v>
      </c>
      <c r="KL2" s="16">
        <v>1</v>
      </c>
      <c r="KM2" s="16">
        <v>1</v>
      </c>
      <c r="KN2" s="16">
        <v>1</v>
      </c>
      <c r="KO2" s="16">
        <v>1</v>
      </c>
      <c r="KP2" s="16">
        <v>1</v>
      </c>
      <c r="KQ2" s="16">
        <v>1</v>
      </c>
      <c r="KR2" s="16">
        <v>1</v>
      </c>
      <c r="KS2" s="16">
        <v>1</v>
      </c>
      <c r="KT2" s="16">
        <v>1</v>
      </c>
      <c r="KU2" s="16">
        <v>1</v>
      </c>
      <c r="KV2" s="16">
        <v>1</v>
      </c>
      <c r="KW2" s="16">
        <v>1</v>
      </c>
      <c r="KX2" s="16">
        <v>1</v>
      </c>
      <c r="KY2" s="16">
        <v>1</v>
      </c>
      <c r="KZ2" s="16">
        <v>1</v>
      </c>
      <c r="LA2" s="16">
        <v>1</v>
      </c>
      <c r="LB2" s="16">
        <v>1</v>
      </c>
      <c r="LC2" s="16">
        <v>1</v>
      </c>
      <c r="LD2" s="16">
        <v>1</v>
      </c>
      <c r="LE2" s="16">
        <v>1</v>
      </c>
      <c r="LF2" s="16">
        <v>1</v>
      </c>
      <c r="LG2" s="16">
        <v>1</v>
      </c>
      <c r="LH2" s="16">
        <v>1</v>
      </c>
      <c r="LI2" s="16">
        <v>1</v>
      </c>
      <c r="LJ2" s="16">
        <v>1</v>
      </c>
      <c r="LK2" s="16">
        <v>1</v>
      </c>
      <c r="LL2" s="16">
        <v>1</v>
      </c>
      <c r="LM2" s="16">
        <v>1</v>
      </c>
      <c r="LN2" s="16">
        <v>1</v>
      </c>
      <c r="LO2" s="16">
        <v>1</v>
      </c>
      <c r="LP2" s="16">
        <v>1</v>
      </c>
      <c r="LQ2" s="16">
        <v>1</v>
      </c>
      <c r="LR2" s="16">
        <v>1</v>
      </c>
      <c r="LS2" s="16">
        <v>1</v>
      </c>
      <c r="LT2" s="16">
        <v>1</v>
      </c>
      <c r="LU2" s="16">
        <v>1</v>
      </c>
      <c r="LV2" s="16">
        <v>1</v>
      </c>
      <c r="LW2" s="16">
        <v>1</v>
      </c>
      <c r="LX2" s="16">
        <v>1</v>
      </c>
      <c r="LY2" s="16">
        <v>1</v>
      </c>
      <c r="LZ2" s="16">
        <v>1</v>
      </c>
      <c r="MA2" s="16">
        <v>1</v>
      </c>
      <c r="MB2" s="16">
        <v>1</v>
      </c>
      <c r="MC2" s="16">
        <v>1</v>
      </c>
      <c r="MD2" s="16">
        <v>1</v>
      </c>
      <c r="ME2" s="16">
        <v>1</v>
      </c>
      <c r="MF2" s="16">
        <v>1</v>
      </c>
      <c r="MG2" s="16">
        <v>1</v>
      </c>
      <c r="MH2" s="16">
        <v>1</v>
      </c>
      <c r="MI2" s="16">
        <v>1</v>
      </c>
      <c r="MJ2" s="16">
        <v>1</v>
      </c>
      <c r="MK2" s="16">
        <v>1</v>
      </c>
      <c r="ML2" s="16">
        <v>1</v>
      </c>
      <c r="MM2" s="16">
        <v>1</v>
      </c>
      <c r="MN2" s="16">
        <v>1</v>
      </c>
      <c r="MO2" s="16">
        <v>1</v>
      </c>
      <c r="MP2" s="16">
        <v>1</v>
      </c>
      <c r="MQ2" s="16">
        <v>1</v>
      </c>
      <c r="MR2" s="16">
        <v>1</v>
      </c>
      <c r="MS2" s="16">
        <v>1</v>
      </c>
      <c r="MT2" s="16">
        <v>1</v>
      </c>
      <c r="MU2" s="16">
        <v>1</v>
      </c>
      <c r="MV2" s="16">
        <v>1</v>
      </c>
      <c r="MW2" s="16">
        <v>1</v>
      </c>
      <c r="MX2" s="16">
        <v>1</v>
      </c>
      <c r="MY2" s="16">
        <v>1</v>
      </c>
      <c r="MZ2" s="16">
        <v>1</v>
      </c>
      <c r="NA2" s="16">
        <v>1</v>
      </c>
      <c r="NB2" s="16">
        <v>1</v>
      </c>
      <c r="NC2" s="16">
        <v>1</v>
      </c>
      <c r="ND2" s="16">
        <v>1</v>
      </c>
      <c r="NE2" s="16">
        <v>1</v>
      </c>
      <c r="NF2" s="16">
        <v>1</v>
      </c>
      <c r="NG2" s="16">
        <v>1</v>
      </c>
      <c r="NH2" s="16">
        <v>1</v>
      </c>
      <c r="NI2" s="16">
        <v>1</v>
      </c>
      <c r="NJ2" s="16">
        <v>1</v>
      </c>
      <c r="NK2" s="16">
        <v>1</v>
      </c>
      <c r="NL2" s="16">
        <v>1</v>
      </c>
      <c r="NM2" s="16">
        <v>1</v>
      </c>
      <c r="NN2" s="16">
        <v>1</v>
      </c>
      <c r="NO2" s="16">
        <v>1</v>
      </c>
      <c r="NP2" s="16">
        <v>1</v>
      </c>
      <c r="NQ2" s="16">
        <v>1</v>
      </c>
      <c r="NR2" s="16">
        <v>1</v>
      </c>
      <c r="NS2" s="16">
        <v>1</v>
      </c>
      <c r="NT2" s="16">
        <v>1</v>
      </c>
      <c r="NU2" s="16">
        <v>1</v>
      </c>
      <c r="NV2" s="16">
        <v>1</v>
      </c>
      <c r="NW2" s="16">
        <v>1</v>
      </c>
      <c r="NX2" s="16">
        <v>1</v>
      </c>
      <c r="NY2" s="16">
        <v>1</v>
      </c>
      <c r="NZ2" s="16">
        <v>1</v>
      </c>
      <c r="OA2" s="16">
        <v>1</v>
      </c>
      <c r="OB2" s="16">
        <v>1</v>
      </c>
      <c r="OC2" s="16">
        <v>1</v>
      </c>
      <c r="OD2" s="16">
        <v>1</v>
      </c>
      <c r="OE2" s="16">
        <v>1</v>
      </c>
      <c r="OF2" s="16">
        <v>1</v>
      </c>
      <c r="OG2" s="16">
        <v>1</v>
      </c>
      <c r="OH2" s="16">
        <v>1</v>
      </c>
      <c r="OI2" s="16">
        <v>1</v>
      </c>
      <c r="OJ2" s="16">
        <v>1</v>
      </c>
      <c r="OK2" s="16">
        <v>1</v>
      </c>
      <c r="OL2" s="16">
        <v>1</v>
      </c>
      <c r="OM2" s="16">
        <v>1</v>
      </c>
      <c r="ON2" s="16">
        <v>1</v>
      </c>
      <c r="OO2" s="16">
        <v>1</v>
      </c>
      <c r="OP2" s="16">
        <v>1</v>
      </c>
      <c r="OQ2" s="16">
        <v>1</v>
      </c>
      <c r="OR2" s="16">
        <v>1</v>
      </c>
      <c r="OS2" s="16">
        <v>1</v>
      </c>
      <c r="OT2" s="16">
        <v>1</v>
      </c>
      <c r="OU2" s="16">
        <v>1</v>
      </c>
      <c r="OV2" s="16">
        <v>1</v>
      </c>
      <c r="OW2" s="16">
        <v>1</v>
      </c>
      <c r="OX2" s="16">
        <v>1</v>
      </c>
      <c r="OY2" s="16">
        <v>1</v>
      </c>
      <c r="OZ2" s="16">
        <v>1</v>
      </c>
      <c r="PA2" s="16">
        <v>1</v>
      </c>
      <c r="PB2" s="16">
        <v>1</v>
      </c>
      <c r="PC2" s="16">
        <v>1</v>
      </c>
      <c r="PD2" s="16">
        <v>1</v>
      </c>
      <c r="PE2" s="16">
        <v>1</v>
      </c>
      <c r="PF2" s="16">
        <v>1</v>
      </c>
      <c r="PG2" s="16">
        <v>1</v>
      </c>
      <c r="PH2" s="16">
        <v>1</v>
      </c>
      <c r="PI2" s="16">
        <v>1</v>
      </c>
      <c r="PJ2" s="16">
        <v>1</v>
      </c>
      <c r="PK2" s="16">
        <v>1</v>
      </c>
      <c r="PL2" s="16">
        <v>1</v>
      </c>
      <c r="PM2" s="16">
        <v>1</v>
      </c>
      <c r="PN2" s="16">
        <v>1</v>
      </c>
      <c r="PO2" s="16">
        <v>1</v>
      </c>
      <c r="PP2" s="16">
        <v>1</v>
      </c>
      <c r="PQ2" s="16">
        <v>1</v>
      </c>
      <c r="PR2" s="16">
        <v>1</v>
      </c>
      <c r="PS2" s="16">
        <v>1</v>
      </c>
      <c r="PT2" s="16">
        <v>1</v>
      </c>
      <c r="PU2" s="16">
        <v>1</v>
      </c>
      <c r="PV2" s="16">
        <v>1</v>
      </c>
      <c r="PW2" s="16">
        <v>1</v>
      </c>
      <c r="PX2" s="16">
        <v>1</v>
      </c>
      <c r="PY2" s="16">
        <v>1</v>
      </c>
      <c r="PZ2" s="16">
        <v>1</v>
      </c>
      <c r="QA2" s="16">
        <v>1</v>
      </c>
      <c r="QB2" s="16">
        <v>1</v>
      </c>
      <c r="QC2" s="16">
        <v>1</v>
      </c>
      <c r="QD2" s="16">
        <v>1</v>
      </c>
      <c r="QE2" s="16">
        <v>1</v>
      </c>
      <c r="QF2" s="16">
        <v>1</v>
      </c>
      <c r="QG2" s="16">
        <v>1</v>
      </c>
      <c r="QH2" s="16">
        <v>1</v>
      </c>
      <c r="QI2" s="16">
        <v>1</v>
      </c>
      <c r="QJ2" s="16">
        <v>1</v>
      </c>
      <c r="QK2" s="16">
        <v>1</v>
      </c>
      <c r="QL2" s="16">
        <v>1</v>
      </c>
      <c r="QM2" s="16">
        <v>1</v>
      </c>
      <c r="QN2" s="16">
        <v>1</v>
      </c>
      <c r="QO2" s="16">
        <v>1</v>
      </c>
      <c r="QP2" s="16">
        <v>1</v>
      </c>
      <c r="QQ2" s="16">
        <v>1</v>
      </c>
      <c r="QR2" s="16">
        <v>1</v>
      </c>
      <c r="QS2" s="16">
        <v>1</v>
      </c>
      <c r="QT2" s="16">
        <v>1</v>
      </c>
      <c r="QU2" s="16">
        <v>1</v>
      </c>
      <c r="QV2" s="16">
        <v>1</v>
      </c>
      <c r="QW2" s="16">
        <v>1</v>
      </c>
      <c r="QX2" s="16">
        <v>1</v>
      </c>
      <c r="QY2" s="16">
        <v>1</v>
      </c>
      <c r="QZ2" s="16">
        <v>1</v>
      </c>
      <c r="RA2" s="16">
        <v>1</v>
      </c>
      <c r="RB2" s="16">
        <v>1</v>
      </c>
      <c r="RC2" s="16">
        <v>1</v>
      </c>
      <c r="RD2" s="16">
        <v>1</v>
      </c>
      <c r="RE2" s="16">
        <v>1</v>
      </c>
      <c r="RF2" s="16">
        <v>1</v>
      </c>
      <c r="RG2" s="16">
        <v>1</v>
      </c>
      <c r="RH2" s="16">
        <v>1</v>
      </c>
      <c r="RI2" s="16">
        <v>1</v>
      </c>
      <c r="RJ2" s="16">
        <v>1</v>
      </c>
      <c r="RK2" s="16">
        <v>1</v>
      </c>
      <c r="RL2" s="16">
        <v>1</v>
      </c>
      <c r="RM2" s="16">
        <v>1</v>
      </c>
      <c r="RN2" s="16">
        <v>1</v>
      </c>
      <c r="RO2" s="16">
        <v>1</v>
      </c>
      <c r="RP2" s="16">
        <v>1</v>
      </c>
      <c r="RQ2" s="16">
        <v>1</v>
      </c>
      <c r="RR2" s="16">
        <v>1</v>
      </c>
      <c r="RS2" s="16">
        <v>1</v>
      </c>
      <c r="RT2" s="16">
        <v>1</v>
      </c>
      <c r="RU2" s="16">
        <v>1</v>
      </c>
      <c r="RV2" s="16">
        <v>1</v>
      </c>
      <c r="RW2" s="16">
        <v>1</v>
      </c>
      <c r="RX2" s="16">
        <v>1</v>
      </c>
      <c r="RY2" s="16">
        <v>1</v>
      </c>
      <c r="RZ2" s="16">
        <v>1</v>
      </c>
      <c r="SA2" s="16">
        <v>1</v>
      </c>
      <c r="SB2" s="16">
        <v>1</v>
      </c>
      <c r="SC2" s="16">
        <v>1</v>
      </c>
      <c r="SD2" s="16">
        <v>1</v>
      </c>
      <c r="SE2" s="16">
        <v>1</v>
      </c>
      <c r="SF2" s="16">
        <v>1</v>
      </c>
      <c r="SG2" s="16">
        <v>1</v>
      </c>
      <c r="SH2" s="16">
        <v>1</v>
      </c>
      <c r="SI2" s="16">
        <v>1</v>
      </c>
      <c r="SJ2" s="16">
        <v>1</v>
      </c>
      <c r="SK2" s="16">
        <v>1</v>
      </c>
      <c r="SL2" s="16">
        <v>1</v>
      </c>
      <c r="SM2" s="16">
        <v>1</v>
      </c>
      <c r="SN2" s="16">
        <v>1</v>
      </c>
      <c r="SO2" s="16">
        <v>1</v>
      </c>
      <c r="SP2" s="16">
        <v>1</v>
      </c>
      <c r="SQ2" s="16">
        <v>1</v>
      </c>
      <c r="SR2" s="16">
        <v>1</v>
      </c>
      <c r="SS2" s="16">
        <v>1</v>
      </c>
      <c r="ST2" s="16">
        <v>1</v>
      </c>
      <c r="SU2" s="16">
        <v>1</v>
      </c>
      <c r="SV2" s="16">
        <v>1</v>
      </c>
      <c r="SW2" s="16">
        <v>1</v>
      </c>
      <c r="SX2" s="16">
        <v>1</v>
      </c>
      <c r="SY2" s="16">
        <v>1</v>
      </c>
      <c r="SZ2" s="16">
        <v>1</v>
      </c>
      <c r="TA2" s="16">
        <v>1</v>
      </c>
      <c r="TB2" s="16">
        <v>1</v>
      </c>
      <c r="TC2" s="16">
        <v>1</v>
      </c>
      <c r="TD2" s="16">
        <v>1</v>
      </c>
      <c r="TE2" s="16">
        <v>1</v>
      </c>
      <c r="TF2" s="16">
        <v>1</v>
      </c>
      <c r="TG2" s="16">
        <v>1</v>
      </c>
      <c r="TH2" s="16">
        <v>1</v>
      </c>
      <c r="TI2" s="16">
        <v>1</v>
      </c>
      <c r="TJ2" s="16">
        <v>1</v>
      </c>
      <c r="TK2" s="16">
        <v>1</v>
      </c>
      <c r="TL2" s="16">
        <v>1</v>
      </c>
      <c r="TM2" s="16">
        <v>1</v>
      </c>
      <c r="TN2" s="16">
        <v>1</v>
      </c>
      <c r="TO2" s="16">
        <v>1</v>
      </c>
      <c r="TP2" s="16">
        <v>1</v>
      </c>
      <c r="TQ2" s="16">
        <v>1</v>
      </c>
      <c r="TR2" s="16">
        <v>1</v>
      </c>
      <c r="TS2" s="16">
        <v>1</v>
      </c>
      <c r="TT2" s="16">
        <v>1</v>
      </c>
      <c r="TU2" s="16">
        <v>1</v>
      </c>
      <c r="TV2" s="16">
        <v>1</v>
      </c>
      <c r="TW2" s="16">
        <v>1</v>
      </c>
      <c r="TX2" s="16">
        <v>1</v>
      </c>
      <c r="TY2" s="16">
        <v>1</v>
      </c>
      <c r="TZ2" s="16">
        <v>1</v>
      </c>
      <c r="UA2" s="16">
        <v>1</v>
      </c>
      <c r="UB2" s="16">
        <v>1</v>
      </c>
      <c r="UC2" s="16">
        <v>1</v>
      </c>
      <c r="UD2" s="16">
        <v>1</v>
      </c>
      <c r="UE2" s="16">
        <v>1</v>
      </c>
      <c r="UF2" s="16">
        <v>1</v>
      </c>
      <c r="UG2" s="16">
        <v>1</v>
      </c>
      <c r="UH2" s="16">
        <v>1</v>
      </c>
      <c r="UI2" s="16">
        <v>1</v>
      </c>
      <c r="UJ2" s="16">
        <v>1</v>
      </c>
      <c r="UK2" s="16">
        <v>1</v>
      </c>
      <c r="UL2" s="16">
        <v>1</v>
      </c>
      <c r="UM2" s="16">
        <v>1</v>
      </c>
      <c r="UN2" s="16">
        <v>1</v>
      </c>
      <c r="UO2" s="16">
        <v>1</v>
      </c>
      <c r="UP2" s="16">
        <v>1</v>
      </c>
      <c r="UQ2" s="16">
        <v>1</v>
      </c>
      <c r="UR2" s="16">
        <v>1</v>
      </c>
      <c r="US2" s="16">
        <v>1</v>
      </c>
      <c r="UT2" s="16">
        <v>1</v>
      </c>
      <c r="UU2" s="16">
        <v>1</v>
      </c>
      <c r="UV2" s="16">
        <v>1</v>
      </c>
      <c r="UW2" s="16">
        <v>1</v>
      </c>
      <c r="UX2" s="16">
        <v>1</v>
      </c>
      <c r="UY2" s="16">
        <v>1</v>
      </c>
      <c r="UZ2" s="16">
        <v>1</v>
      </c>
      <c r="VA2" s="16">
        <v>1</v>
      </c>
      <c r="VB2" s="16">
        <v>1</v>
      </c>
      <c r="VC2" s="16">
        <v>1</v>
      </c>
      <c r="VD2" s="16">
        <v>1</v>
      </c>
      <c r="VE2" s="16">
        <v>1</v>
      </c>
      <c r="VF2" s="16">
        <v>1</v>
      </c>
      <c r="VG2" s="16">
        <v>1</v>
      </c>
      <c r="VH2" s="16">
        <v>1</v>
      </c>
      <c r="VI2" s="16">
        <v>1</v>
      </c>
      <c r="VJ2" s="16">
        <v>1</v>
      </c>
      <c r="VK2" s="16">
        <v>1</v>
      </c>
      <c r="VL2" s="16">
        <v>1</v>
      </c>
      <c r="VM2" s="16">
        <v>1</v>
      </c>
      <c r="VN2" s="16">
        <v>1</v>
      </c>
      <c r="VO2" s="16">
        <v>1</v>
      </c>
      <c r="VP2" s="16">
        <v>1</v>
      </c>
      <c r="VQ2" s="16">
        <v>1</v>
      </c>
      <c r="VR2" s="16">
        <v>1</v>
      </c>
      <c r="VS2" s="16">
        <v>1</v>
      </c>
      <c r="VT2" s="16">
        <v>1</v>
      </c>
      <c r="VU2" s="16">
        <v>1</v>
      </c>
      <c r="VV2" s="16">
        <v>1</v>
      </c>
      <c r="VW2" s="16">
        <v>1</v>
      </c>
      <c r="VX2" s="16">
        <v>1</v>
      </c>
      <c r="VY2" s="16">
        <v>1</v>
      </c>
      <c r="VZ2" s="16">
        <v>1</v>
      </c>
      <c r="WA2" s="16">
        <v>1</v>
      </c>
      <c r="WB2" s="16">
        <v>1</v>
      </c>
      <c r="WC2" s="16">
        <v>1</v>
      </c>
      <c r="WD2" s="16">
        <v>1</v>
      </c>
      <c r="WE2" s="16">
        <v>1</v>
      </c>
      <c r="WF2" s="16">
        <v>1</v>
      </c>
      <c r="WG2" s="16">
        <v>1</v>
      </c>
      <c r="WH2" s="16">
        <v>1</v>
      </c>
      <c r="WI2" s="16">
        <v>1</v>
      </c>
      <c r="WJ2" s="16">
        <v>1</v>
      </c>
      <c r="WK2" s="16">
        <v>1</v>
      </c>
      <c r="WL2" s="16">
        <v>1</v>
      </c>
      <c r="WM2" s="16">
        <v>1</v>
      </c>
      <c r="WN2" s="16">
        <v>1</v>
      </c>
      <c r="WO2" s="16">
        <v>1</v>
      </c>
      <c r="WP2" s="16">
        <v>1</v>
      </c>
      <c r="WQ2" s="16">
        <v>1</v>
      </c>
      <c r="WR2" s="16">
        <v>1</v>
      </c>
      <c r="WS2" s="16">
        <v>1</v>
      </c>
      <c r="WT2" s="16">
        <v>1</v>
      </c>
      <c r="WU2" s="16">
        <v>1</v>
      </c>
      <c r="WV2" s="16">
        <v>1</v>
      </c>
      <c r="WW2" s="16">
        <v>1</v>
      </c>
      <c r="WX2" s="16">
        <v>1</v>
      </c>
      <c r="WY2" s="16">
        <v>1</v>
      </c>
      <c r="WZ2" s="16">
        <v>1</v>
      </c>
      <c r="XA2" s="16">
        <v>1</v>
      </c>
      <c r="XB2" s="16">
        <v>1</v>
      </c>
      <c r="XC2" s="16">
        <v>1</v>
      </c>
      <c r="XD2" s="16">
        <v>1</v>
      </c>
      <c r="XE2" s="16">
        <v>1</v>
      </c>
      <c r="XF2" s="16">
        <v>1</v>
      </c>
      <c r="XG2" s="16">
        <v>1</v>
      </c>
      <c r="XH2" s="16">
        <v>1</v>
      </c>
      <c r="XI2" s="16">
        <v>1</v>
      </c>
      <c r="XJ2" s="16">
        <v>1</v>
      </c>
      <c r="XK2" s="16">
        <v>1</v>
      </c>
      <c r="XL2" s="16">
        <v>1</v>
      </c>
      <c r="XM2" s="16">
        <v>1</v>
      </c>
      <c r="XN2" s="16">
        <v>1</v>
      </c>
      <c r="XO2" s="16">
        <v>1</v>
      </c>
      <c r="XP2" s="16">
        <v>1</v>
      </c>
      <c r="XQ2" s="16">
        <v>1</v>
      </c>
      <c r="XR2" s="16">
        <v>1</v>
      </c>
      <c r="XS2" s="16">
        <v>1</v>
      </c>
      <c r="XT2" s="16">
        <v>1</v>
      </c>
      <c r="XU2" s="16">
        <v>1</v>
      </c>
      <c r="XV2" s="16">
        <v>1</v>
      </c>
      <c r="XW2" s="16">
        <v>1</v>
      </c>
      <c r="XX2" s="16">
        <v>1</v>
      </c>
      <c r="XY2" s="16">
        <v>1</v>
      </c>
      <c r="XZ2" s="16">
        <v>1</v>
      </c>
      <c r="YA2" s="16">
        <v>1</v>
      </c>
      <c r="YB2" s="16">
        <v>1</v>
      </c>
      <c r="YC2" s="16">
        <v>1</v>
      </c>
      <c r="YD2" s="16">
        <v>1</v>
      </c>
      <c r="YE2" s="16">
        <v>1</v>
      </c>
      <c r="YF2" s="16">
        <v>1</v>
      </c>
      <c r="YG2" s="16">
        <v>1</v>
      </c>
      <c r="YH2" s="16">
        <v>1</v>
      </c>
      <c r="YI2" s="16">
        <v>1</v>
      </c>
      <c r="YJ2" s="16">
        <v>1</v>
      </c>
      <c r="YK2" s="16">
        <v>1</v>
      </c>
      <c r="YL2" s="16">
        <v>1</v>
      </c>
      <c r="YM2" s="16">
        <v>1</v>
      </c>
      <c r="YN2" s="16">
        <v>1</v>
      </c>
      <c r="YO2" s="16">
        <v>1</v>
      </c>
      <c r="YP2" s="16">
        <v>1</v>
      </c>
      <c r="YQ2" s="16">
        <v>1</v>
      </c>
      <c r="YR2" s="16">
        <v>1</v>
      </c>
      <c r="YS2" s="16">
        <v>1</v>
      </c>
      <c r="YT2" s="16">
        <v>1</v>
      </c>
      <c r="YU2" s="16">
        <v>1</v>
      </c>
      <c r="YV2" s="16">
        <v>1</v>
      </c>
      <c r="YW2" s="16">
        <v>1</v>
      </c>
      <c r="YX2" s="16">
        <v>1</v>
      </c>
      <c r="YY2" s="16">
        <v>1</v>
      </c>
      <c r="YZ2" s="16">
        <v>1</v>
      </c>
      <c r="ZA2" s="16">
        <v>1</v>
      </c>
      <c r="ZB2" s="16">
        <v>1</v>
      </c>
      <c r="ZC2" s="16">
        <v>1</v>
      </c>
      <c r="ZD2" s="16">
        <v>1</v>
      </c>
      <c r="ZE2" s="16">
        <v>1</v>
      </c>
      <c r="ZF2" s="16">
        <v>1</v>
      </c>
      <c r="ZG2" s="16">
        <v>1</v>
      </c>
      <c r="ZH2" s="16">
        <v>1</v>
      </c>
      <c r="ZI2" s="16">
        <v>1</v>
      </c>
      <c r="ZJ2" s="16">
        <v>1</v>
      </c>
      <c r="ZK2" s="16">
        <v>1</v>
      </c>
      <c r="ZL2" s="16">
        <v>1</v>
      </c>
      <c r="ZM2" s="16">
        <v>1</v>
      </c>
      <c r="ZN2" s="16">
        <v>1</v>
      </c>
      <c r="ZO2" s="16">
        <v>1</v>
      </c>
      <c r="ZP2" s="16">
        <v>1</v>
      </c>
      <c r="ZQ2" s="16">
        <v>1</v>
      </c>
      <c r="ZR2" s="16">
        <v>1</v>
      </c>
      <c r="ZS2" s="16">
        <v>1</v>
      </c>
      <c r="ZT2" s="16">
        <v>1</v>
      </c>
      <c r="ZU2" s="16">
        <v>1</v>
      </c>
      <c r="ZV2" s="16">
        <v>1</v>
      </c>
      <c r="ZW2" s="16">
        <v>1</v>
      </c>
      <c r="ZX2" s="16">
        <v>1</v>
      </c>
      <c r="ZY2" s="16">
        <v>1</v>
      </c>
      <c r="ZZ2" s="16">
        <v>1</v>
      </c>
      <c r="AAA2" s="16">
        <v>1</v>
      </c>
      <c r="AAB2" s="16">
        <v>1</v>
      </c>
      <c r="AAC2" s="16">
        <v>1</v>
      </c>
      <c r="AAD2" s="16">
        <v>1</v>
      </c>
      <c r="AAE2" s="16">
        <v>1</v>
      </c>
      <c r="AAF2" s="16">
        <v>1</v>
      </c>
      <c r="AAG2" s="16">
        <v>1</v>
      </c>
      <c r="AAH2" s="16">
        <v>1</v>
      </c>
      <c r="AAI2" s="16">
        <v>1</v>
      </c>
      <c r="AAJ2" s="16">
        <v>1</v>
      </c>
      <c r="AAK2" s="16">
        <v>1</v>
      </c>
      <c r="AAL2" s="16">
        <v>1</v>
      </c>
      <c r="AAM2" s="16">
        <v>1</v>
      </c>
      <c r="AAN2" s="16">
        <v>1</v>
      </c>
      <c r="AAO2" s="16">
        <v>1</v>
      </c>
      <c r="AAP2" s="16">
        <v>1</v>
      </c>
      <c r="AAQ2" s="16">
        <v>1</v>
      </c>
      <c r="AAR2" s="16">
        <v>1</v>
      </c>
      <c r="AAS2" s="16">
        <v>1</v>
      </c>
      <c r="AAT2" s="16">
        <v>1</v>
      </c>
      <c r="AAU2" s="16">
        <v>1</v>
      </c>
      <c r="AAV2" s="16">
        <v>1</v>
      </c>
      <c r="AAW2" s="16">
        <v>1</v>
      </c>
      <c r="AAX2" s="16">
        <v>1</v>
      </c>
      <c r="AAY2" s="16">
        <v>1</v>
      </c>
      <c r="AAZ2" s="16">
        <v>1</v>
      </c>
      <c r="ABA2" s="16">
        <v>1</v>
      </c>
      <c r="ABB2" s="16">
        <v>1</v>
      </c>
      <c r="ABC2" s="16">
        <v>1</v>
      </c>
      <c r="ABD2" s="16">
        <v>1</v>
      </c>
      <c r="ABE2" s="16">
        <v>1</v>
      </c>
      <c r="ABF2" s="16">
        <v>1</v>
      </c>
      <c r="ABG2" s="16">
        <v>1</v>
      </c>
      <c r="ABH2" s="16">
        <v>1</v>
      </c>
      <c r="ABI2" s="16">
        <v>1</v>
      </c>
      <c r="ABJ2" s="16">
        <v>1</v>
      </c>
      <c r="ABK2" s="16">
        <v>1</v>
      </c>
      <c r="ABL2" s="16">
        <v>1</v>
      </c>
      <c r="ABM2" s="16">
        <v>1</v>
      </c>
      <c r="ABN2" s="16">
        <v>1</v>
      </c>
      <c r="ABO2" s="16">
        <v>1</v>
      </c>
      <c r="ABP2" s="16">
        <v>1</v>
      </c>
      <c r="ABQ2" s="16">
        <v>1</v>
      </c>
      <c r="ABR2" s="16">
        <v>1</v>
      </c>
      <c r="ABS2" s="16">
        <v>1</v>
      </c>
      <c r="ABT2" s="16">
        <v>1</v>
      </c>
      <c r="ABU2" s="16">
        <v>1</v>
      </c>
      <c r="ABV2" s="16">
        <v>1</v>
      </c>
      <c r="ABW2" s="16">
        <v>1</v>
      </c>
      <c r="ABX2" s="16">
        <v>1</v>
      </c>
      <c r="ABY2" s="16">
        <v>1</v>
      </c>
      <c r="ABZ2" s="16">
        <v>1</v>
      </c>
      <c r="ACA2" s="16">
        <v>1</v>
      </c>
      <c r="ACB2" s="16">
        <v>1</v>
      </c>
      <c r="ACC2" s="16">
        <v>1</v>
      </c>
      <c r="ACD2" s="16">
        <v>1</v>
      </c>
      <c r="ACE2" s="16">
        <v>1</v>
      </c>
      <c r="ACF2" s="16">
        <v>1</v>
      </c>
      <c r="ACG2" s="16">
        <v>1</v>
      </c>
      <c r="ACH2" s="16">
        <v>1</v>
      </c>
      <c r="ACI2" s="16">
        <v>1</v>
      </c>
      <c r="ACJ2" s="16">
        <v>1</v>
      </c>
      <c r="ACK2" s="16">
        <v>1</v>
      </c>
      <c r="ACL2" s="16">
        <v>1</v>
      </c>
      <c r="ACM2" s="16">
        <v>1</v>
      </c>
      <c r="ACN2" s="16">
        <v>1</v>
      </c>
      <c r="ACO2" s="16">
        <v>1</v>
      </c>
      <c r="ACP2" s="16">
        <v>1</v>
      </c>
      <c r="ACQ2" s="16">
        <v>1</v>
      </c>
      <c r="ACR2" s="16">
        <v>1</v>
      </c>
      <c r="ACS2" s="16">
        <v>1</v>
      </c>
      <c r="ACT2" s="16">
        <v>1</v>
      </c>
      <c r="ACU2" s="16">
        <v>1</v>
      </c>
      <c r="ACV2" s="16">
        <v>1</v>
      </c>
      <c r="ACW2" s="16">
        <v>1</v>
      </c>
      <c r="ACX2" s="16">
        <v>1</v>
      </c>
      <c r="ACY2" s="16">
        <v>1</v>
      </c>
      <c r="ACZ2" s="16">
        <v>1</v>
      </c>
      <c r="ADA2" s="16">
        <v>1</v>
      </c>
      <c r="ADB2" s="17">
        <v>1</v>
      </c>
    </row>
    <row r="3" spans="1:782" x14ac:dyDescent="0.25">
      <c r="A3">
        <v>2</v>
      </c>
      <c r="B3">
        <v>7</v>
      </c>
      <c r="C3">
        <v>0</v>
      </c>
      <c r="D3">
        <v>15.55</v>
      </c>
      <c r="E3">
        <f>$U$11+$U$12*B3+$U$13*C3</f>
        <v>26.485752733297872</v>
      </c>
      <c r="F3">
        <f t="shared" ref="F3:F66" si="0">D3-E3</f>
        <v>-10.935752733297871</v>
      </c>
      <c r="G3">
        <f t="shared" ref="G3:G66" si="1">F3^2</f>
        <v>119.59068784383186</v>
      </c>
      <c r="H3">
        <f t="shared" ref="H3:H66" si="2">(D3-AVERAGE($D$2:$D$19))^2</f>
        <v>14.22966049382716</v>
      </c>
      <c r="I3">
        <f t="shared" ref="I3:I66" si="3">(E3-AVERAGE($D$2:$D$19))^2</f>
        <v>51.316169383111749</v>
      </c>
      <c r="J3" s="18">
        <v>1</v>
      </c>
      <c r="K3" s="11">
        <v>7</v>
      </c>
      <c r="L3" s="19">
        <v>0</v>
      </c>
      <c r="O3" s="18">
        <v>7</v>
      </c>
      <c r="P3" s="11">
        <v>7</v>
      </c>
      <c r="Q3" s="11">
        <v>7</v>
      </c>
      <c r="R3" s="11">
        <v>7</v>
      </c>
      <c r="S3" s="11">
        <v>7</v>
      </c>
      <c r="T3" s="11">
        <v>7</v>
      </c>
      <c r="U3" s="11">
        <v>7</v>
      </c>
      <c r="V3" s="11">
        <v>7</v>
      </c>
      <c r="W3" s="11">
        <v>7</v>
      </c>
      <c r="X3" s="11">
        <v>7</v>
      </c>
      <c r="Y3" s="11">
        <v>7</v>
      </c>
      <c r="Z3" s="11">
        <v>7</v>
      </c>
      <c r="AA3" s="11">
        <v>7</v>
      </c>
      <c r="AB3" s="11">
        <v>7</v>
      </c>
      <c r="AC3" s="11">
        <v>7</v>
      </c>
      <c r="AD3" s="11">
        <v>7</v>
      </c>
      <c r="AE3" s="11">
        <v>7</v>
      </c>
      <c r="AF3" s="11">
        <v>7</v>
      </c>
      <c r="AG3" s="11">
        <v>7</v>
      </c>
      <c r="AH3" s="11">
        <v>7</v>
      </c>
      <c r="AI3" s="11">
        <v>7</v>
      </c>
      <c r="AJ3" s="11">
        <v>7</v>
      </c>
      <c r="AK3" s="11">
        <v>7</v>
      </c>
      <c r="AL3" s="11">
        <v>7</v>
      </c>
      <c r="AM3" s="11">
        <v>3.5</v>
      </c>
      <c r="AN3" s="11">
        <v>3.5</v>
      </c>
      <c r="AO3" s="11">
        <v>3.5</v>
      </c>
      <c r="AP3" s="11">
        <v>3.5</v>
      </c>
      <c r="AQ3" s="11">
        <v>3.5</v>
      </c>
      <c r="AR3" s="11">
        <v>3.5</v>
      </c>
      <c r="AS3" s="11">
        <v>3.5</v>
      </c>
      <c r="AT3" s="11">
        <v>3.5</v>
      </c>
      <c r="AU3" s="11">
        <v>3.5</v>
      </c>
      <c r="AV3" s="11">
        <v>3.5</v>
      </c>
      <c r="AW3" s="11">
        <v>3.5</v>
      </c>
      <c r="AX3" s="11">
        <v>3.5</v>
      </c>
      <c r="AY3" s="11">
        <v>3.5</v>
      </c>
      <c r="AZ3" s="11">
        <v>3.5</v>
      </c>
      <c r="BA3" s="11">
        <v>3.5</v>
      </c>
      <c r="BB3" s="11">
        <v>3.5</v>
      </c>
      <c r="BC3" s="11">
        <v>3.5</v>
      </c>
      <c r="BD3" s="11">
        <v>3.5</v>
      </c>
      <c r="BE3" s="11">
        <v>3.5</v>
      </c>
      <c r="BF3" s="11">
        <v>3.5</v>
      </c>
      <c r="BG3" s="11">
        <v>3.5</v>
      </c>
      <c r="BH3" s="11">
        <v>3.5</v>
      </c>
      <c r="BI3" s="11">
        <v>3.5</v>
      </c>
      <c r="BJ3" s="11">
        <v>3.5</v>
      </c>
      <c r="BK3" s="11">
        <v>7</v>
      </c>
      <c r="BL3" s="11">
        <v>7</v>
      </c>
      <c r="BM3" s="11">
        <v>7</v>
      </c>
      <c r="BN3" s="11">
        <v>7</v>
      </c>
      <c r="BO3" s="11">
        <v>7</v>
      </c>
      <c r="BP3" s="11">
        <v>7</v>
      </c>
      <c r="BQ3" s="11">
        <v>7</v>
      </c>
      <c r="BR3" s="11">
        <v>7</v>
      </c>
      <c r="BS3" s="11">
        <v>7</v>
      </c>
      <c r="BT3" s="11">
        <v>7</v>
      </c>
      <c r="BU3" s="11">
        <v>7</v>
      </c>
      <c r="BV3" s="11">
        <v>7</v>
      </c>
      <c r="BW3" s="11">
        <v>7</v>
      </c>
      <c r="BX3" s="11">
        <v>7</v>
      </c>
      <c r="BY3" s="11">
        <v>7</v>
      </c>
      <c r="BZ3" s="11">
        <v>7</v>
      </c>
      <c r="CA3" s="11">
        <v>7</v>
      </c>
      <c r="CB3" s="11">
        <v>7</v>
      </c>
      <c r="CC3" s="11">
        <v>7</v>
      </c>
      <c r="CD3" s="11">
        <v>7</v>
      </c>
      <c r="CE3" s="11">
        <v>7</v>
      </c>
      <c r="CF3" s="11">
        <v>7</v>
      </c>
      <c r="CG3" s="11">
        <v>7</v>
      </c>
      <c r="CH3" s="11">
        <v>7</v>
      </c>
      <c r="CI3" s="11">
        <v>3.5</v>
      </c>
      <c r="CJ3" s="11">
        <v>3.5</v>
      </c>
      <c r="CK3" s="11">
        <v>3.5</v>
      </c>
      <c r="CL3" s="11">
        <v>3.5</v>
      </c>
      <c r="CM3" s="11">
        <v>3.5</v>
      </c>
      <c r="CN3" s="11">
        <v>3.5</v>
      </c>
      <c r="CO3" s="11">
        <v>3.5</v>
      </c>
      <c r="CP3" s="11">
        <v>3.5</v>
      </c>
      <c r="CQ3" s="11">
        <v>3.5</v>
      </c>
      <c r="CR3" s="11">
        <v>3.5</v>
      </c>
      <c r="CS3" s="11">
        <v>3.5</v>
      </c>
      <c r="CT3" s="11">
        <v>3.5</v>
      </c>
      <c r="CU3" s="11">
        <v>3.5</v>
      </c>
      <c r="CV3" s="11">
        <v>3.5</v>
      </c>
      <c r="CW3" s="11">
        <v>3.5</v>
      </c>
      <c r="CX3" s="11">
        <v>3.5</v>
      </c>
      <c r="CY3" s="11">
        <v>3.5</v>
      </c>
      <c r="CZ3" s="11">
        <v>3.5</v>
      </c>
      <c r="DA3" s="11">
        <v>3.5</v>
      </c>
      <c r="DB3" s="11">
        <v>3.5</v>
      </c>
      <c r="DC3" s="11">
        <v>3.5</v>
      </c>
      <c r="DD3" s="11">
        <v>3.5</v>
      </c>
      <c r="DE3" s="11">
        <v>3.5</v>
      </c>
      <c r="DF3" s="11">
        <v>3.5</v>
      </c>
      <c r="DG3" s="11">
        <v>7</v>
      </c>
      <c r="DH3" s="11">
        <v>7</v>
      </c>
      <c r="DI3" s="11">
        <v>7</v>
      </c>
      <c r="DJ3" s="11">
        <v>7</v>
      </c>
      <c r="DK3" s="11">
        <v>7</v>
      </c>
      <c r="DL3" s="11">
        <v>7</v>
      </c>
      <c r="DM3" s="11">
        <v>7</v>
      </c>
      <c r="DN3" s="11">
        <v>7</v>
      </c>
      <c r="DO3" s="11">
        <v>7</v>
      </c>
      <c r="DP3" s="11">
        <v>7</v>
      </c>
      <c r="DQ3" s="11">
        <v>7</v>
      </c>
      <c r="DR3" s="11">
        <v>7</v>
      </c>
      <c r="DS3" s="11">
        <v>7</v>
      </c>
      <c r="DT3" s="11">
        <v>7</v>
      </c>
      <c r="DU3" s="11">
        <v>7</v>
      </c>
      <c r="DV3" s="11">
        <v>7</v>
      </c>
      <c r="DW3" s="11">
        <v>7</v>
      </c>
      <c r="DX3" s="11">
        <v>7</v>
      </c>
      <c r="DY3" s="11">
        <v>7</v>
      </c>
      <c r="DZ3" s="11">
        <v>7</v>
      </c>
      <c r="EA3" s="11">
        <v>7</v>
      </c>
      <c r="EB3" s="11">
        <v>7</v>
      </c>
      <c r="EC3" s="11">
        <v>7</v>
      </c>
      <c r="ED3" s="11">
        <v>7</v>
      </c>
      <c r="EE3" s="11">
        <v>3.5</v>
      </c>
      <c r="EF3" s="11">
        <v>3.5</v>
      </c>
      <c r="EG3" s="11">
        <v>3.5</v>
      </c>
      <c r="EH3" s="11">
        <v>3.5</v>
      </c>
      <c r="EI3" s="11">
        <v>3.5</v>
      </c>
      <c r="EJ3" s="11">
        <v>3.5</v>
      </c>
      <c r="EK3" s="11">
        <v>3.5</v>
      </c>
      <c r="EL3" s="11">
        <v>3.5</v>
      </c>
      <c r="EM3" s="11">
        <v>3.5</v>
      </c>
      <c r="EN3" s="11">
        <v>3.5</v>
      </c>
      <c r="EO3" s="11">
        <v>3.5</v>
      </c>
      <c r="EP3" s="11">
        <v>3.5</v>
      </c>
      <c r="EQ3" s="11">
        <v>3.5</v>
      </c>
      <c r="ER3" s="11">
        <v>3.5</v>
      </c>
      <c r="ES3" s="11">
        <v>3.5</v>
      </c>
      <c r="ET3" s="11">
        <v>3.5</v>
      </c>
      <c r="EU3" s="11">
        <v>3.5</v>
      </c>
      <c r="EV3" s="11">
        <v>3.5</v>
      </c>
      <c r="EW3" s="11">
        <v>3.5</v>
      </c>
      <c r="EX3" s="11">
        <v>3.5</v>
      </c>
      <c r="EY3" s="11">
        <v>3.5</v>
      </c>
      <c r="EZ3" s="11">
        <v>3.5</v>
      </c>
      <c r="FA3" s="11">
        <v>3.5</v>
      </c>
      <c r="FB3" s="11">
        <v>3.5</v>
      </c>
      <c r="FC3" s="11">
        <v>7</v>
      </c>
      <c r="FD3" s="11">
        <v>7</v>
      </c>
      <c r="FE3" s="11">
        <v>7</v>
      </c>
      <c r="FF3" s="11">
        <v>7</v>
      </c>
      <c r="FG3" s="11">
        <v>7</v>
      </c>
      <c r="FH3" s="11">
        <v>7</v>
      </c>
      <c r="FI3" s="11">
        <v>7</v>
      </c>
      <c r="FJ3" s="11">
        <v>7</v>
      </c>
      <c r="FK3" s="11">
        <v>7</v>
      </c>
      <c r="FL3" s="11">
        <v>7</v>
      </c>
      <c r="FM3" s="11">
        <v>7</v>
      </c>
      <c r="FN3" s="11">
        <v>7</v>
      </c>
      <c r="FO3" s="11">
        <v>7</v>
      </c>
      <c r="FP3" s="11">
        <v>7</v>
      </c>
      <c r="FQ3" s="11">
        <v>7</v>
      </c>
      <c r="FR3" s="11">
        <v>7</v>
      </c>
      <c r="FS3" s="11">
        <v>7</v>
      </c>
      <c r="FT3" s="11">
        <v>7</v>
      </c>
      <c r="FU3" s="11">
        <v>7</v>
      </c>
      <c r="FV3" s="11">
        <v>7</v>
      </c>
      <c r="FW3" s="11">
        <v>7</v>
      </c>
      <c r="FX3" s="11">
        <v>7</v>
      </c>
      <c r="FY3" s="11">
        <v>7</v>
      </c>
      <c r="FZ3" s="11">
        <v>7</v>
      </c>
      <c r="GA3" s="11">
        <v>3.5</v>
      </c>
      <c r="GB3" s="11">
        <v>3.5</v>
      </c>
      <c r="GC3" s="11">
        <v>3.5</v>
      </c>
      <c r="GD3" s="11">
        <v>3.5</v>
      </c>
      <c r="GE3" s="11">
        <v>3.5</v>
      </c>
      <c r="GF3" s="11">
        <v>3.5</v>
      </c>
      <c r="GG3" s="11">
        <v>3.5</v>
      </c>
      <c r="GH3" s="11">
        <v>3.5</v>
      </c>
      <c r="GI3" s="11">
        <v>3.5</v>
      </c>
      <c r="GJ3" s="11">
        <v>3.5</v>
      </c>
      <c r="GK3" s="11">
        <v>3.5</v>
      </c>
      <c r="GL3" s="11">
        <v>3.5</v>
      </c>
      <c r="GM3" s="11">
        <v>3.5</v>
      </c>
      <c r="GN3" s="11">
        <v>3.5</v>
      </c>
      <c r="GO3" s="11">
        <v>3.5</v>
      </c>
      <c r="GP3" s="11">
        <v>3.5</v>
      </c>
      <c r="GQ3" s="11">
        <v>3.5</v>
      </c>
      <c r="GR3" s="11">
        <v>3.5</v>
      </c>
      <c r="GS3" s="11">
        <v>3.5</v>
      </c>
      <c r="GT3" s="11">
        <v>3.5</v>
      </c>
      <c r="GU3" s="11">
        <v>3.5</v>
      </c>
      <c r="GV3" s="11">
        <v>3.5</v>
      </c>
      <c r="GW3" s="11">
        <v>3.5</v>
      </c>
      <c r="GX3" s="11">
        <v>3.5</v>
      </c>
      <c r="GY3" s="11">
        <v>7</v>
      </c>
      <c r="GZ3" s="11">
        <v>7</v>
      </c>
      <c r="HA3" s="11">
        <v>7</v>
      </c>
      <c r="HB3" s="11">
        <v>7</v>
      </c>
      <c r="HC3" s="11">
        <v>7</v>
      </c>
      <c r="HD3" s="11">
        <v>7</v>
      </c>
      <c r="HE3" s="11">
        <v>7</v>
      </c>
      <c r="HF3" s="11">
        <v>7</v>
      </c>
      <c r="HG3" s="11">
        <v>7</v>
      </c>
      <c r="HH3" s="11">
        <v>7</v>
      </c>
      <c r="HI3" s="11">
        <v>7</v>
      </c>
      <c r="HJ3" s="11">
        <v>7</v>
      </c>
      <c r="HK3" s="11">
        <v>7</v>
      </c>
      <c r="HL3" s="11">
        <v>7</v>
      </c>
      <c r="HM3" s="11">
        <v>7</v>
      </c>
      <c r="HN3" s="11">
        <v>7</v>
      </c>
      <c r="HO3" s="11">
        <v>7</v>
      </c>
      <c r="HP3" s="11">
        <v>7</v>
      </c>
      <c r="HQ3" s="11">
        <v>7</v>
      </c>
      <c r="HR3" s="11">
        <v>7</v>
      </c>
      <c r="HS3" s="11">
        <v>7</v>
      </c>
      <c r="HT3" s="11">
        <v>7</v>
      </c>
      <c r="HU3" s="11">
        <v>7</v>
      </c>
      <c r="HV3" s="11">
        <v>7</v>
      </c>
      <c r="HW3" s="11">
        <v>3.5</v>
      </c>
      <c r="HX3" s="11">
        <v>3.5</v>
      </c>
      <c r="HY3" s="11">
        <v>3.5</v>
      </c>
      <c r="HZ3" s="11">
        <v>3.5</v>
      </c>
      <c r="IA3" s="11">
        <v>3.5</v>
      </c>
      <c r="IB3" s="11">
        <v>3.5</v>
      </c>
      <c r="IC3" s="11">
        <v>3.5</v>
      </c>
      <c r="ID3" s="11">
        <v>3.5</v>
      </c>
      <c r="IE3" s="11">
        <v>3.5</v>
      </c>
      <c r="IF3" s="11">
        <v>3.5</v>
      </c>
      <c r="IG3" s="11">
        <v>3.5</v>
      </c>
      <c r="IH3" s="11">
        <v>3.5</v>
      </c>
      <c r="II3" s="11">
        <v>3.5</v>
      </c>
      <c r="IJ3" s="11">
        <v>3.5</v>
      </c>
      <c r="IK3" s="11">
        <v>3.5</v>
      </c>
      <c r="IL3" s="11">
        <v>3.5</v>
      </c>
      <c r="IM3" s="11">
        <v>3.5</v>
      </c>
      <c r="IN3" s="11">
        <v>3.5</v>
      </c>
      <c r="IO3" s="11">
        <v>3.5</v>
      </c>
      <c r="IP3" s="11">
        <v>3.5</v>
      </c>
      <c r="IQ3" s="11">
        <v>3.5</v>
      </c>
      <c r="IR3" s="11">
        <v>3.5</v>
      </c>
      <c r="IS3" s="11">
        <v>3.5</v>
      </c>
      <c r="IT3" s="11">
        <v>3.5</v>
      </c>
      <c r="IU3" s="11">
        <v>7</v>
      </c>
      <c r="IV3" s="11">
        <v>7</v>
      </c>
      <c r="IW3" s="11">
        <v>7</v>
      </c>
      <c r="IX3" s="11">
        <v>7</v>
      </c>
      <c r="IY3" s="11">
        <v>7</v>
      </c>
      <c r="IZ3" s="11">
        <v>7</v>
      </c>
      <c r="JA3" s="11">
        <v>7</v>
      </c>
      <c r="JB3" s="11">
        <v>7</v>
      </c>
      <c r="JC3" s="11">
        <v>7</v>
      </c>
      <c r="JD3" s="11">
        <v>7</v>
      </c>
      <c r="JE3" s="11">
        <v>7</v>
      </c>
      <c r="JF3" s="11">
        <v>7</v>
      </c>
      <c r="JG3" s="11">
        <v>7</v>
      </c>
      <c r="JH3" s="11">
        <v>7</v>
      </c>
      <c r="JI3" s="11">
        <v>7</v>
      </c>
      <c r="JJ3" s="11">
        <v>7</v>
      </c>
      <c r="JK3" s="11">
        <v>7</v>
      </c>
      <c r="JL3" s="11">
        <v>7</v>
      </c>
      <c r="JM3" s="11">
        <v>7</v>
      </c>
      <c r="JN3" s="11">
        <v>7</v>
      </c>
      <c r="JO3" s="11">
        <v>7</v>
      </c>
      <c r="JP3" s="11">
        <v>7</v>
      </c>
      <c r="JQ3" s="11">
        <v>7</v>
      </c>
      <c r="JR3" s="11">
        <v>7</v>
      </c>
      <c r="JS3" s="11">
        <v>3.5</v>
      </c>
      <c r="JT3" s="11">
        <v>3.5</v>
      </c>
      <c r="JU3" s="11">
        <v>3.5</v>
      </c>
      <c r="JV3" s="11">
        <v>3.5</v>
      </c>
      <c r="JW3" s="11">
        <v>3.5</v>
      </c>
      <c r="JX3" s="11">
        <v>3.5</v>
      </c>
      <c r="JY3" s="11">
        <v>3.5</v>
      </c>
      <c r="JZ3" s="11">
        <v>3.5</v>
      </c>
      <c r="KA3" s="11">
        <v>3.5</v>
      </c>
      <c r="KB3" s="11">
        <v>3.5</v>
      </c>
      <c r="KC3" s="11">
        <v>3.5</v>
      </c>
      <c r="KD3" s="11">
        <v>3.5</v>
      </c>
      <c r="KE3" s="11">
        <v>3.5</v>
      </c>
      <c r="KF3" s="11">
        <v>3.5</v>
      </c>
      <c r="KG3" s="11">
        <v>3.5</v>
      </c>
      <c r="KH3" s="11">
        <v>3.5</v>
      </c>
      <c r="KI3" s="11">
        <v>3.5</v>
      </c>
      <c r="KJ3" s="11">
        <v>3.5</v>
      </c>
      <c r="KK3" s="11">
        <v>3.5</v>
      </c>
      <c r="KL3" s="11">
        <v>3.5</v>
      </c>
      <c r="KM3" s="11">
        <v>3.5</v>
      </c>
      <c r="KN3" s="11">
        <v>3.5</v>
      </c>
      <c r="KO3" s="11">
        <v>3.5</v>
      </c>
      <c r="KP3" s="11">
        <v>3.5</v>
      </c>
      <c r="KQ3" s="11">
        <v>7</v>
      </c>
      <c r="KR3" s="11">
        <v>7</v>
      </c>
      <c r="KS3" s="11">
        <v>7</v>
      </c>
      <c r="KT3" s="11">
        <v>7</v>
      </c>
      <c r="KU3" s="11">
        <v>7</v>
      </c>
      <c r="KV3" s="11">
        <v>7</v>
      </c>
      <c r="KW3" s="11">
        <v>7</v>
      </c>
      <c r="KX3" s="11">
        <v>7</v>
      </c>
      <c r="KY3" s="11">
        <v>7</v>
      </c>
      <c r="KZ3" s="11">
        <v>7</v>
      </c>
      <c r="LA3" s="11">
        <v>7</v>
      </c>
      <c r="LB3" s="11">
        <v>7</v>
      </c>
      <c r="LC3" s="11">
        <v>7</v>
      </c>
      <c r="LD3" s="11">
        <v>7</v>
      </c>
      <c r="LE3" s="11">
        <v>7</v>
      </c>
      <c r="LF3" s="11">
        <v>7</v>
      </c>
      <c r="LG3" s="11">
        <v>7</v>
      </c>
      <c r="LH3" s="11">
        <v>7</v>
      </c>
      <c r="LI3" s="11">
        <v>7</v>
      </c>
      <c r="LJ3" s="11">
        <v>7</v>
      </c>
      <c r="LK3" s="11">
        <v>7</v>
      </c>
      <c r="LL3" s="11">
        <v>7</v>
      </c>
      <c r="LM3" s="11">
        <v>7</v>
      </c>
      <c r="LN3" s="11">
        <v>7</v>
      </c>
      <c r="LO3" s="11">
        <v>3.5</v>
      </c>
      <c r="LP3" s="11">
        <v>3.5</v>
      </c>
      <c r="LQ3" s="11">
        <v>3.5</v>
      </c>
      <c r="LR3" s="11">
        <v>3.5</v>
      </c>
      <c r="LS3" s="11">
        <v>3.5</v>
      </c>
      <c r="LT3" s="11">
        <v>3.5</v>
      </c>
      <c r="LU3" s="11">
        <v>3.5</v>
      </c>
      <c r="LV3" s="11">
        <v>3.5</v>
      </c>
      <c r="LW3" s="11">
        <v>3.5</v>
      </c>
      <c r="LX3" s="11">
        <v>3.5</v>
      </c>
      <c r="LY3" s="11">
        <v>3.5</v>
      </c>
      <c r="LZ3" s="11">
        <v>3.5</v>
      </c>
      <c r="MA3" s="11">
        <v>3.5</v>
      </c>
      <c r="MB3" s="11">
        <v>3.5</v>
      </c>
      <c r="MC3" s="11">
        <v>3.5</v>
      </c>
      <c r="MD3" s="11">
        <v>3.5</v>
      </c>
      <c r="ME3" s="11">
        <v>3.5</v>
      </c>
      <c r="MF3" s="11">
        <v>3.5</v>
      </c>
      <c r="MG3" s="11">
        <v>3.5</v>
      </c>
      <c r="MH3" s="11">
        <v>3.5</v>
      </c>
      <c r="MI3" s="11">
        <v>3.5</v>
      </c>
      <c r="MJ3" s="11">
        <v>3.5</v>
      </c>
      <c r="MK3" s="11">
        <v>3.5</v>
      </c>
      <c r="ML3" s="11">
        <v>3.5</v>
      </c>
      <c r="MM3" s="11">
        <v>7</v>
      </c>
      <c r="MN3" s="11">
        <v>7</v>
      </c>
      <c r="MO3" s="11">
        <v>7</v>
      </c>
      <c r="MP3" s="11">
        <v>7</v>
      </c>
      <c r="MQ3" s="11">
        <v>7</v>
      </c>
      <c r="MR3" s="11">
        <v>7</v>
      </c>
      <c r="MS3" s="11">
        <v>7</v>
      </c>
      <c r="MT3" s="11">
        <v>7</v>
      </c>
      <c r="MU3" s="11">
        <v>7</v>
      </c>
      <c r="MV3" s="11">
        <v>7</v>
      </c>
      <c r="MW3" s="11">
        <v>7</v>
      </c>
      <c r="MX3" s="11">
        <v>7</v>
      </c>
      <c r="MY3" s="11">
        <v>7</v>
      </c>
      <c r="MZ3" s="11">
        <v>7</v>
      </c>
      <c r="NA3" s="11">
        <v>7</v>
      </c>
      <c r="NB3" s="11">
        <v>7</v>
      </c>
      <c r="NC3" s="11">
        <v>7</v>
      </c>
      <c r="ND3" s="11">
        <v>7</v>
      </c>
      <c r="NE3" s="11">
        <v>7</v>
      </c>
      <c r="NF3" s="11">
        <v>7</v>
      </c>
      <c r="NG3" s="11">
        <v>7</v>
      </c>
      <c r="NH3" s="11">
        <v>7</v>
      </c>
      <c r="NI3" s="11">
        <v>7</v>
      </c>
      <c r="NJ3" s="11">
        <v>7</v>
      </c>
      <c r="NK3" s="11">
        <v>3.5</v>
      </c>
      <c r="NL3" s="11">
        <v>3.5</v>
      </c>
      <c r="NM3" s="11">
        <v>3.5</v>
      </c>
      <c r="NN3" s="11">
        <v>3.5</v>
      </c>
      <c r="NO3" s="11">
        <v>3.5</v>
      </c>
      <c r="NP3" s="11">
        <v>3.5</v>
      </c>
      <c r="NQ3" s="11">
        <v>3.5</v>
      </c>
      <c r="NR3" s="11">
        <v>3.5</v>
      </c>
      <c r="NS3" s="11">
        <v>3.5</v>
      </c>
      <c r="NT3" s="11">
        <v>3.5</v>
      </c>
      <c r="NU3" s="11">
        <v>3.5</v>
      </c>
      <c r="NV3" s="11">
        <v>3.5</v>
      </c>
      <c r="NW3" s="11">
        <v>3.5</v>
      </c>
      <c r="NX3" s="11">
        <v>3.5</v>
      </c>
      <c r="NY3" s="11">
        <v>3.5</v>
      </c>
      <c r="NZ3" s="11">
        <v>3.5</v>
      </c>
      <c r="OA3" s="11">
        <v>3.5</v>
      </c>
      <c r="OB3" s="11">
        <v>3.5</v>
      </c>
      <c r="OC3" s="11">
        <v>3.5</v>
      </c>
      <c r="OD3" s="11">
        <v>3.5</v>
      </c>
      <c r="OE3" s="11">
        <v>3.5</v>
      </c>
      <c r="OF3" s="11">
        <v>3.5</v>
      </c>
      <c r="OG3" s="11">
        <v>3.5</v>
      </c>
      <c r="OH3" s="11">
        <v>3.5</v>
      </c>
      <c r="OI3" s="11">
        <v>7</v>
      </c>
      <c r="OJ3" s="11">
        <v>7</v>
      </c>
      <c r="OK3" s="11">
        <v>7</v>
      </c>
      <c r="OL3" s="11">
        <v>7</v>
      </c>
      <c r="OM3" s="11">
        <v>7</v>
      </c>
      <c r="ON3" s="11">
        <v>7</v>
      </c>
      <c r="OO3" s="11">
        <v>7</v>
      </c>
      <c r="OP3" s="11">
        <v>7</v>
      </c>
      <c r="OQ3" s="11">
        <v>7</v>
      </c>
      <c r="OR3" s="11">
        <v>7</v>
      </c>
      <c r="OS3" s="11">
        <v>7</v>
      </c>
      <c r="OT3" s="11">
        <v>7</v>
      </c>
      <c r="OU3" s="11">
        <v>7</v>
      </c>
      <c r="OV3" s="11">
        <v>7</v>
      </c>
      <c r="OW3" s="11">
        <v>7</v>
      </c>
      <c r="OX3" s="11">
        <v>7</v>
      </c>
      <c r="OY3" s="11">
        <v>7</v>
      </c>
      <c r="OZ3" s="11">
        <v>7</v>
      </c>
      <c r="PA3" s="11">
        <v>7</v>
      </c>
      <c r="PB3" s="11">
        <v>7</v>
      </c>
      <c r="PC3" s="11">
        <v>7</v>
      </c>
      <c r="PD3" s="11">
        <v>7</v>
      </c>
      <c r="PE3" s="11">
        <v>7</v>
      </c>
      <c r="PF3" s="11">
        <v>7</v>
      </c>
      <c r="PG3" s="11">
        <v>3.5</v>
      </c>
      <c r="PH3" s="11">
        <v>3.5</v>
      </c>
      <c r="PI3" s="11">
        <v>3.5</v>
      </c>
      <c r="PJ3" s="11">
        <v>3.5</v>
      </c>
      <c r="PK3" s="11">
        <v>3.5</v>
      </c>
      <c r="PL3" s="11">
        <v>3.5</v>
      </c>
      <c r="PM3" s="11">
        <v>3.5</v>
      </c>
      <c r="PN3" s="11">
        <v>3.5</v>
      </c>
      <c r="PO3" s="11">
        <v>3.5</v>
      </c>
      <c r="PP3" s="11">
        <v>3.5</v>
      </c>
      <c r="PQ3" s="11">
        <v>3.5</v>
      </c>
      <c r="PR3" s="11">
        <v>3.5</v>
      </c>
      <c r="PS3" s="11">
        <v>3.5</v>
      </c>
      <c r="PT3" s="11">
        <v>3.5</v>
      </c>
      <c r="PU3" s="11">
        <v>3.5</v>
      </c>
      <c r="PV3" s="11">
        <v>3.5</v>
      </c>
      <c r="PW3" s="11">
        <v>3.5</v>
      </c>
      <c r="PX3" s="11">
        <v>3.5</v>
      </c>
      <c r="PY3" s="11">
        <v>3.5</v>
      </c>
      <c r="PZ3" s="11">
        <v>3.5</v>
      </c>
      <c r="QA3" s="11">
        <v>3.5</v>
      </c>
      <c r="QB3" s="11">
        <v>3.5</v>
      </c>
      <c r="QC3" s="11">
        <v>3.5</v>
      </c>
      <c r="QD3" s="11">
        <v>3.5</v>
      </c>
      <c r="QE3" s="11">
        <v>7</v>
      </c>
      <c r="QF3" s="11">
        <v>7</v>
      </c>
      <c r="QG3" s="11">
        <v>7</v>
      </c>
      <c r="QH3" s="11">
        <v>7</v>
      </c>
      <c r="QI3" s="11">
        <v>7</v>
      </c>
      <c r="QJ3" s="11">
        <v>7</v>
      </c>
      <c r="QK3" s="11">
        <v>7</v>
      </c>
      <c r="QL3" s="11">
        <v>7</v>
      </c>
      <c r="QM3" s="11">
        <v>7</v>
      </c>
      <c r="QN3" s="11">
        <v>7</v>
      </c>
      <c r="QO3" s="11">
        <v>7</v>
      </c>
      <c r="QP3" s="11">
        <v>7</v>
      </c>
      <c r="QQ3" s="11">
        <v>7</v>
      </c>
      <c r="QR3" s="11">
        <v>7</v>
      </c>
      <c r="QS3" s="11">
        <v>7</v>
      </c>
      <c r="QT3" s="11">
        <v>7</v>
      </c>
      <c r="QU3" s="11">
        <v>7</v>
      </c>
      <c r="QV3" s="11">
        <v>7</v>
      </c>
      <c r="QW3" s="11">
        <v>7</v>
      </c>
      <c r="QX3" s="11">
        <v>7</v>
      </c>
      <c r="QY3" s="11">
        <v>7</v>
      </c>
      <c r="QZ3" s="11">
        <v>7</v>
      </c>
      <c r="RA3" s="11">
        <v>7</v>
      </c>
      <c r="RB3" s="11">
        <v>7</v>
      </c>
      <c r="RC3" s="11">
        <v>3.5</v>
      </c>
      <c r="RD3" s="11">
        <v>3.5</v>
      </c>
      <c r="RE3" s="11">
        <v>3.5</v>
      </c>
      <c r="RF3" s="11">
        <v>3.5</v>
      </c>
      <c r="RG3" s="11">
        <v>3.5</v>
      </c>
      <c r="RH3" s="11">
        <v>3.5</v>
      </c>
      <c r="RI3" s="11">
        <v>3.5</v>
      </c>
      <c r="RJ3" s="11">
        <v>3.5</v>
      </c>
      <c r="RK3" s="11">
        <v>3.5</v>
      </c>
      <c r="RL3" s="11">
        <v>3.5</v>
      </c>
      <c r="RM3" s="11">
        <v>3.5</v>
      </c>
      <c r="RN3" s="11">
        <v>3.5</v>
      </c>
      <c r="RO3" s="11">
        <v>3.5</v>
      </c>
      <c r="RP3" s="11">
        <v>3.5</v>
      </c>
      <c r="RQ3" s="11">
        <v>3.5</v>
      </c>
      <c r="RR3" s="11">
        <v>3.5</v>
      </c>
      <c r="RS3" s="11">
        <v>3.5</v>
      </c>
      <c r="RT3" s="11">
        <v>3.5</v>
      </c>
      <c r="RU3" s="11">
        <v>3.5</v>
      </c>
      <c r="RV3" s="11">
        <v>3.5</v>
      </c>
      <c r="RW3" s="11">
        <v>3.5</v>
      </c>
      <c r="RX3" s="11">
        <v>3.5</v>
      </c>
      <c r="RY3" s="11">
        <v>3.5</v>
      </c>
      <c r="RZ3" s="11">
        <v>3.5</v>
      </c>
      <c r="SA3" s="11">
        <v>7</v>
      </c>
      <c r="SB3" s="11">
        <v>7</v>
      </c>
      <c r="SC3" s="11">
        <v>7</v>
      </c>
      <c r="SD3" s="11">
        <v>7</v>
      </c>
      <c r="SE3" s="11">
        <v>7</v>
      </c>
      <c r="SF3" s="11">
        <v>7</v>
      </c>
      <c r="SG3" s="11">
        <v>7</v>
      </c>
      <c r="SH3" s="11">
        <v>7</v>
      </c>
      <c r="SI3" s="11">
        <v>7</v>
      </c>
      <c r="SJ3" s="11">
        <v>7</v>
      </c>
      <c r="SK3" s="11">
        <v>7</v>
      </c>
      <c r="SL3" s="11">
        <v>7</v>
      </c>
      <c r="SM3" s="11">
        <v>7</v>
      </c>
      <c r="SN3" s="11">
        <v>7</v>
      </c>
      <c r="SO3" s="11">
        <v>7</v>
      </c>
      <c r="SP3" s="11">
        <v>7</v>
      </c>
      <c r="SQ3" s="11">
        <v>7</v>
      </c>
      <c r="SR3" s="11">
        <v>7</v>
      </c>
      <c r="SS3" s="11">
        <v>7</v>
      </c>
      <c r="ST3" s="11">
        <v>7</v>
      </c>
      <c r="SU3" s="11">
        <v>7</v>
      </c>
      <c r="SV3" s="11">
        <v>7</v>
      </c>
      <c r="SW3" s="11">
        <v>7</v>
      </c>
      <c r="SX3" s="11">
        <v>7</v>
      </c>
      <c r="SY3" s="11">
        <v>3.5</v>
      </c>
      <c r="SZ3" s="11">
        <v>3.5</v>
      </c>
      <c r="TA3" s="11">
        <v>3.5</v>
      </c>
      <c r="TB3" s="11">
        <v>3.5</v>
      </c>
      <c r="TC3" s="11">
        <v>3.5</v>
      </c>
      <c r="TD3" s="11">
        <v>3.5</v>
      </c>
      <c r="TE3" s="11">
        <v>3.5</v>
      </c>
      <c r="TF3" s="11">
        <v>3.5</v>
      </c>
      <c r="TG3" s="11">
        <v>3.5</v>
      </c>
      <c r="TH3" s="11">
        <v>3.5</v>
      </c>
      <c r="TI3" s="11">
        <v>3.5</v>
      </c>
      <c r="TJ3" s="11">
        <v>3.5</v>
      </c>
      <c r="TK3" s="11">
        <v>3.5</v>
      </c>
      <c r="TL3" s="11">
        <v>3.5</v>
      </c>
      <c r="TM3" s="11">
        <v>3.5</v>
      </c>
      <c r="TN3" s="11">
        <v>3.5</v>
      </c>
      <c r="TO3" s="11">
        <v>3.5</v>
      </c>
      <c r="TP3" s="11">
        <v>3.5</v>
      </c>
      <c r="TQ3" s="11">
        <v>3.5</v>
      </c>
      <c r="TR3" s="11">
        <v>3.5</v>
      </c>
      <c r="TS3" s="11">
        <v>3.5</v>
      </c>
      <c r="TT3" s="11">
        <v>3.5</v>
      </c>
      <c r="TU3" s="11">
        <v>3.5</v>
      </c>
      <c r="TV3" s="11">
        <v>3.5</v>
      </c>
      <c r="TW3" s="11">
        <v>7</v>
      </c>
      <c r="TX3" s="11">
        <v>7</v>
      </c>
      <c r="TY3" s="11">
        <v>7</v>
      </c>
      <c r="TZ3" s="11">
        <v>7</v>
      </c>
      <c r="UA3" s="11">
        <v>7</v>
      </c>
      <c r="UB3" s="11">
        <v>7</v>
      </c>
      <c r="UC3" s="11">
        <v>7</v>
      </c>
      <c r="UD3" s="11">
        <v>7</v>
      </c>
      <c r="UE3" s="11">
        <v>7</v>
      </c>
      <c r="UF3" s="11">
        <v>7</v>
      </c>
      <c r="UG3" s="11">
        <v>7</v>
      </c>
      <c r="UH3" s="11">
        <v>7</v>
      </c>
      <c r="UI3" s="11">
        <v>7</v>
      </c>
      <c r="UJ3" s="11">
        <v>7</v>
      </c>
      <c r="UK3" s="11">
        <v>7</v>
      </c>
      <c r="UL3" s="11">
        <v>7</v>
      </c>
      <c r="UM3" s="11">
        <v>7</v>
      </c>
      <c r="UN3" s="11">
        <v>7</v>
      </c>
      <c r="UO3" s="11">
        <v>7</v>
      </c>
      <c r="UP3" s="11">
        <v>7</v>
      </c>
      <c r="UQ3" s="11">
        <v>7</v>
      </c>
      <c r="UR3" s="11">
        <v>7</v>
      </c>
      <c r="US3" s="11">
        <v>7</v>
      </c>
      <c r="UT3" s="11">
        <v>7</v>
      </c>
      <c r="UU3" s="11">
        <v>3.5</v>
      </c>
      <c r="UV3" s="11">
        <v>3.5</v>
      </c>
      <c r="UW3" s="11">
        <v>3.5</v>
      </c>
      <c r="UX3" s="11">
        <v>3.5</v>
      </c>
      <c r="UY3" s="11">
        <v>3.5</v>
      </c>
      <c r="UZ3" s="11">
        <v>3.5</v>
      </c>
      <c r="VA3" s="11">
        <v>3.5</v>
      </c>
      <c r="VB3" s="11">
        <v>3.5</v>
      </c>
      <c r="VC3" s="11">
        <v>3.5</v>
      </c>
      <c r="VD3" s="11">
        <v>3.5</v>
      </c>
      <c r="VE3" s="11">
        <v>3.5</v>
      </c>
      <c r="VF3" s="11">
        <v>3.5</v>
      </c>
      <c r="VG3" s="11">
        <v>3.5</v>
      </c>
      <c r="VH3" s="11">
        <v>3.5</v>
      </c>
      <c r="VI3" s="11">
        <v>3.5</v>
      </c>
      <c r="VJ3" s="11">
        <v>3.5</v>
      </c>
      <c r="VK3" s="11">
        <v>3.5</v>
      </c>
      <c r="VL3" s="11">
        <v>3.5</v>
      </c>
      <c r="VM3" s="11">
        <v>3.5</v>
      </c>
      <c r="VN3" s="11">
        <v>3.5</v>
      </c>
      <c r="VO3" s="11">
        <v>3.5</v>
      </c>
      <c r="VP3" s="11">
        <v>3.5</v>
      </c>
      <c r="VQ3" s="11">
        <v>3.5</v>
      </c>
      <c r="VR3" s="11">
        <v>3.5</v>
      </c>
      <c r="VS3" s="11">
        <v>7</v>
      </c>
      <c r="VT3" s="11">
        <v>7</v>
      </c>
      <c r="VU3" s="11">
        <v>7</v>
      </c>
      <c r="VV3" s="11">
        <v>7</v>
      </c>
      <c r="VW3" s="11">
        <v>7</v>
      </c>
      <c r="VX3" s="11">
        <v>7</v>
      </c>
      <c r="VY3" s="11">
        <v>7</v>
      </c>
      <c r="VZ3" s="11">
        <v>7</v>
      </c>
      <c r="WA3" s="11">
        <v>7</v>
      </c>
      <c r="WB3" s="11">
        <v>7</v>
      </c>
      <c r="WC3" s="11">
        <v>7</v>
      </c>
      <c r="WD3" s="11">
        <v>7</v>
      </c>
      <c r="WE3" s="11">
        <v>7</v>
      </c>
      <c r="WF3" s="11">
        <v>7</v>
      </c>
      <c r="WG3" s="11">
        <v>7</v>
      </c>
      <c r="WH3" s="11">
        <v>7</v>
      </c>
      <c r="WI3" s="11">
        <v>7</v>
      </c>
      <c r="WJ3" s="11">
        <v>7</v>
      </c>
      <c r="WK3" s="11">
        <v>7</v>
      </c>
      <c r="WL3" s="11">
        <v>7</v>
      </c>
      <c r="WM3" s="11">
        <v>7</v>
      </c>
      <c r="WN3" s="11">
        <v>7</v>
      </c>
      <c r="WO3" s="11">
        <v>7</v>
      </c>
      <c r="WP3" s="11">
        <v>7</v>
      </c>
      <c r="WQ3" s="11">
        <v>3.5</v>
      </c>
      <c r="WR3" s="11">
        <v>3.5</v>
      </c>
      <c r="WS3" s="11">
        <v>3.5</v>
      </c>
      <c r="WT3" s="11">
        <v>3.5</v>
      </c>
      <c r="WU3" s="11">
        <v>3.5</v>
      </c>
      <c r="WV3" s="11">
        <v>3.5</v>
      </c>
      <c r="WW3" s="11">
        <v>3.5</v>
      </c>
      <c r="WX3" s="11">
        <v>3.5</v>
      </c>
      <c r="WY3" s="11">
        <v>3.5</v>
      </c>
      <c r="WZ3" s="11">
        <v>3.5</v>
      </c>
      <c r="XA3" s="11">
        <v>3.5</v>
      </c>
      <c r="XB3" s="11">
        <v>3.5</v>
      </c>
      <c r="XC3" s="11">
        <v>3.5</v>
      </c>
      <c r="XD3" s="11">
        <v>3.5</v>
      </c>
      <c r="XE3" s="11">
        <v>3.5</v>
      </c>
      <c r="XF3" s="11">
        <v>3.5</v>
      </c>
      <c r="XG3" s="11">
        <v>3.5</v>
      </c>
      <c r="XH3" s="11">
        <v>3.5</v>
      </c>
      <c r="XI3" s="11">
        <v>3.5</v>
      </c>
      <c r="XJ3" s="11">
        <v>3.5</v>
      </c>
      <c r="XK3" s="11">
        <v>3.5</v>
      </c>
      <c r="XL3" s="11">
        <v>3.5</v>
      </c>
      <c r="XM3" s="11">
        <v>3.5</v>
      </c>
      <c r="XN3" s="11">
        <v>3.5</v>
      </c>
      <c r="XO3" s="11">
        <v>7</v>
      </c>
      <c r="XP3" s="11">
        <v>7</v>
      </c>
      <c r="XQ3" s="11">
        <v>7</v>
      </c>
      <c r="XR3" s="11">
        <v>7</v>
      </c>
      <c r="XS3" s="11">
        <v>7</v>
      </c>
      <c r="XT3" s="11">
        <v>7</v>
      </c>
      <c r="XU3" s="11">
        <v>7</v>
      </c>
      <c r="XV3" s="11">
        <v>7</v>
      </c>
      <c r="XW3" s="11">
        <v>7</v>
      </c>
      <c r="XX3" s="11">
        <v>7</v>
      </c>
      <c r="XY3" s="11">
        <v>7</v>
      </c>
      <c r="XZ3" s="11">
        <v>7</v>
      </c>
      <c r="YA3" s="11">
        <v>7</v>
      </c>
      <c r="YB3" s="11">
        <v>7</v>
      </c>
      <c r="YC3" s="11">
        <v>7</v>
      </c>
      <c r="YD3" s="11">
        <v>7</v>
      </c>
      <c r="YE3" s="11">
        <v>7</v>
      </c>
      <c r="YF3" s="11">
        <v>7</v>
      </c>
      <c r="YG3" s="11">
        <v>7</v>
      </c>
      <c r="YH3" s="11">
        <v>7</v>
      </c>
      <c r="YI3" s="11">
        <v>7</v>
      </c>
      <c r="YJ3" s="11">
        <v>7</v>
      </c>
      <c r="YK3" s="11">
        <v>7</v>
      </c>
      <c r="YL3" s="11">
        <v>7</v>
      </c>
      <c r="YM3" s="11">
        <v>3.5</v>
      </c>
      <c r="YN3" s="11">
        <v>3.5</v>
      </c>
      <c r="YO3" s="11">
        <v>3.5</v>
      </c>
      <c r="YP3" s="11">
        <v>3.5</v>
      </c>
      <c r="YQ3" s="11">
        <v>3.5</v>
      </c>
      <c r="YR3" s="11">
        <v>3.5</v>
      </c>
      <c r="YS3" s="11">
        <v>3.5</v>
      </c>
      <c r="YT3" s="11">
        <v>3.5</v>
      </c>
      <c r="YU3" s="11">
        <v>3.5</v>
      </c>
      <c r="YV3" s="11">
        <v>3.5</v>
      </c>
      <c r="YW3" s="11">
        <v>3.5</v>
      </c>
      <c r="YX3" s="11">
        <v>3.5</v>
      </c>
      <c r="YY3" s="11">
        <v>3.5</v>
      </c>
      <c r="YZ3" s="11">
        <v>3.5</v>
      </c>
      <c r="ZA3" s="11">
        <v>3.5</v>
      </c>
      <c r="ZB3" s="11">
        <v>3.5</v>
      </c>
      <c r="ZC3" s="11">
        <v>3.5</v>
      </c>
      <c r="ZD3" s="11">
        <v>3.5</v>
      </c>
      <c r="ZE3" s="11">
        <v>3.5</v>
      </c>
      <c r="ZF3" s="11">
        <v>3.5</v>
      </c>
      <c r="ZG3" s="11">
        <v>3.5</v>
      </c>
      <c r="ZH3" s="11">
        <v>3.5</v>
      </c>
      <c r="ZI3" s="11">
        <v>3.5</v>
      </c>
      <c r="ZJ3" s="11">
        <v>3.5</v>
      </c>
      <c r="ZK3" s="11">
        <v>7</v>
      </c>
      <c r="ZL3" s="11">
        <v>7</v>
      </c>
      <c r="ZM3" s="11">
        <v>7</v>
      </c>
      <c r="ZN3" s="11">
        <v>7</v>
      </c>
      <c r="ZO3" s="11">
        <v>7</v>
      </c>
      <c r="ZP3" s="11">
        <v>7</v>
      </c>
      <c r="ZQ3" s="11">
        <v>7</v>
      </c>
      <c r="ZR3" s="11">
        <v>7</v>
      </c>
      <c r="ZS3" s="11">
        <v>7</v>
      </c>
      <c r="ZT3" s="11">
        <v>7</v>
      </c>
      <c r="ZU3" s="11">
        <v>7</v>
      </c>
      <c r="ZV3" s="11">
        <v>7</v>
      </c>
      <c r="ZW3" s="11">
        <v>7</v>
      </c>
      <c r="ZX3" s="11">
        <v>7</v>
      </c>
      <c r="ZY3" s="11">
        <v>7</v>
      </c>
      <c r="ZZ3" s="11">
        <v>7</v>
      </c>
      <c r="AAA3" s="11">
        <v>7</v>
      </c>
      <c r="AAB3" s="11">
        <v>7</v>
      </c>
      <c r="AAC3" s="11">
        <v>7</v>
      </c>
      <c r="AAD3" s="11">
        <v>7</v>
      </c>
      <c r="AAE3" s="11">
        <v>7</v>
      </c>
      <c r="AAF3" s="11">
        <v>7</v>
      </c>
      <c r="AAG3" s="11">
        <v>7</v>
      </c>
      <c r="AAH3" s="11">
        <v>7</v>
      </c>
      <c r="AAI3" s="11">
        <v>3.5</v>
      </c>
      <c r="AAJ3" s="11">
        <v>3.5</v>
      </c>
      <c r="AAK3" s="11">
        <v>3.5</v>
      </c>
      <c r="AAL3" s="11">
        <v>3.5</v>
      </c>
      <c r="AAM3" s="11">
        <v>3.5</v>
      </c>
      <c r="AAN3" s="11">
        <v>3.5</v>
      </c>
      <c r="AAO3" s="11">
        <v>3.5</v>
      </c>
      <c r="AAP3" s="11">
        <v>3.5</v>
      </c>
      <c r="AAQ3" s="11">
        <v>3.5</v>
      </c>
      <c r="AAR3" s="11">
        <v>3.5</v>
      </c>
      <c r="AAS3" s="11">
        <v>3.5</v>
      </c>
      <c r="AAT3" s="11">
        <v>3.5</v>
      </c>
      <c r="AAU3" s="11">
        <v>3.5</v>
      </c>
      <c r="AAV3" s="11">
        <v>3.5</v>
      </c>
      <c r="AAW3" s="11">
        <v>3.5</v>
      </c>
      <c r="AAX3" s="11">
        <v>3.5</v>
      </c>
      <c r="AAY3" s="11">
        <v>3.5</v>
      </c>
      <c r="AAZ3" s="11">
        <v>3.5</v>
      </c>
      <c r="ABA3" s="11">
        <v>3.5</v>
      </c>
      <c r="ABB3" s="11">
        <v>3.5</v>
      </c>
      <c r="ABC3" s="11">
        <v>3.5</v>
      </c>
      <c r="ABD3" s="11">
        <v>3.5</v>
      </c>
      <c r="ABE3" s="11">
        <v>3.5</v>
      </c>
      <c r="ABF3" s="11">
        <v>3.5</v>
      </c>
      <c r="ABG3" s="11">
        <v>7</v>
      </c>
      <c r="ABH3" s="11">
        <v>7</v>
      </c>
      <c r="ABI3" s="11">
        <v>7</v>
      </c>
      <c r="ABJ3" s="11">
        <v>7</v>
      </c>
      <c r="ABK3" s="11">
        <v>7</v>
      </c>
      <c r="ABL3" s="11">
        <v>7</v>
      </c>
      <c r="ABM3" s="11">
        <v>7</v>
      </c>
      <c r="ABN3" s="11">
        <v>7</v>
      </c>
      <c r="ABO3" s="11">
        <v>7</v>
      </c>
      <c r="ABP3" s="11">
        <v>7</v>
      </c>
      <c r="ABQ3" s="11">
        <v>7</v>
      </c>
      <c r="ABR3" s="11">
        <v>7</v>
      </c>
      <c r="ABS3" s="11">
        <v>7</v>
      </c>
      <c r="ABT3" s="11">
        <v>7</v>
      </c>
      <c r="ABU3" s="11">
        <v>7</v>
      </c>
      <c r="ABV3" s="11">
        <v>7</v>
      </c>
      <c r="ABW3" s="11">
        <v>7</v>
      </c>
      <c r="ABX3" s="11">
        <v>7</v>
      </c>
      <c r="ABY3" s="11">
        <v>7</v>
      </c>
      <c r="ABZ3" s="11">
        <v>7</v>
      </c>
      <c r="ACA3" s="11">
        <v>7</v>
      </c>
      <c r="ACB3" s="11">
        <v>7</v>
      </c>
      <c r="ACC3" s="11">
        <v>7</v>
      </c>
      <c r="ACD3" s="11">
        <v>7</v>
      </c>
      <c r="ACE3" s="11">
        <v>3.5</v>
      </c>
      <c r="ACF3" s="11">
        <v>3.5</v>
      </c>
      <c r="ACG3" s="11">
        <v>3.5</v>
      </c>
      <c r="ACH3" s="11">
        <v>3.5</v>
      </c>
      <c r="ACI3" s="11">
        <v>3.5</v>
      </c>
      <c r="ACJ3" s="11">
        <v>3.5</v>
      </c>
      <c r="ACK3" s="11">
        <v>3.5</v>
      </c>
      <c r="ACL3" s="11">
        <v>3.5</v>
      </c>
      <c r="ACM3" s="11">
        <v>3.5</v>
      </c>
      <c r="ACN3" s="11">
        <v>3.5</v>
      </c>
      <c r="ACO3" s="11">
        <v>3.5</v>
      </c>
      <c r="ACP3" s="11">
        <v>3.5</v>
      </c>
      <c r="ACQ3" s="11">
        <v>3.5</v>
      </c>
      <c r="ACR3" s="11">
        <v>3.5</v>
      </c>
      <c r="ACS3" s="11">
        <v>3.5</v>
      </c>
      <c r="ACT3" s="11">
        <v>3.5</v>
      </c>
      <c r="ACU3" s="11">
        <v>3.5</v>
      </c>
      <c r="ACV3" s="11">
        <v>3.5</v>
      </c>
      <c r="ACW3" s="11">
        <v>3.5</v>
      </c>
      <c r="ACX3" s="11">
        <v>3.5</v>
      </c>
      <c r="ACY3" s="11">
        <v>3.5</v>
      </c>
      <c r="ACZ3" s="11">
        <v>3.5</v>
      </c>
      <c r="ADA3" s="11">
        <v>3.5</v>
      </c>
      <c r="ADB3" s="19">
        <v>3.5</v>
      </c>
    </row>
    <row r="4" spans="1:782" ht="15.75" thickBot="1" x14ac:dyDescent="0.3">
      <c r="A4">
        <v>3</v>
      </c>
      <c r="B4">
        <v>7</v>
      </c>
      <c r="C4">
        <v>0</v>
      </c>
      <c r="D4">
        <v>15.55</v>
      </c>
      <c r="E4">
        <f t="shared" ref="E4:E67" si="4">$U$11+$U$12*B4+$U$13*C4</f>
        <v>26.485752733297872</v>
      </c>
      <c r="F4">
        <f t="shared" si="0"/>
        <v>-10.935752733297871</v>
      </c>
      <c r="G4">
        <f t="shared" si="1"/>
        <v>119.59068784383186</v>
      </c>
      <c r="H4">
        <f t="shared" si="2"/>
        <v>14.22966049382716</v>
      </c>
      <c r="I4">
        <f t="shared" si="3"/>
        <v>51.316169383111749</v>
      </c>
      <c r="J4" s="18">
        <v>1</v>
      </c>
      <c r="K4" s="11">
        <v>7</v>
      </c>
      <c r="L4" s="19">
        <v>0</v>
      </c>
      <c r="O4" s="20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0.1</v>
      </c>
      <c r="BL4" s="21">
        <v>0.1</v>
      </c>
      <c r="BM4" s="21">
        <v>0.1</v>
      </c>
      <c r="BN4" s="21">
        <v>0.1</v>
      </c>
      <c r="BO4" s="21">
        <v>0.1</v>
      </c>
      <c r="BP4" s="21">
        <v>0.1</v>
      </c>
      <c r="BQ4" s="21">
        <v>0.1</v>
      </c>
      <c r="BR4" s="21">
        <v>0.1</v>
      </c>
      <c r="BS4" s="21">
        <v>0.1</v>
      </c>
      <c r="BT4" s="21">
        <v>0.1</v>
      </c>
      <c r="BU4" s="21">
        <v>0.1</v>
      </c>
      <c r="BV4" s="21">
        <v>0.1</v>
      </c>
      <c r="BW4" s="21">
        <v>0.1</v>
      </c>
      <c r="BX4" s="21">
        <v>0.1</v>
      </c>
      <c r="BY4" s="21">
        <v>0.1</v>
      </c>
      <c r="BZ4" s="21">
        <v>0.1</v>
      </c>
      <c r="CA4" s="21">
        <v>0.1</v>
      </c>
      <c r="CB4" s="21">
        <v>0.1</v>
      </c>
      <c r="CC4" s="21">
        <v>0.1</v>
      </c>
      <c r="CD4" s="21">
        <v>0.1</v>
      </c>
      <c r="CE4" s="21">
        <v>0.1</v>
      </c>
      <c r="CF4" s="21">
        <v>0.1</v>
      </c>
      <c r="CG4" s="21">
        <v>0.1</v>
      </c>
      <c r="CH4" s="21">
        <v>0.1</v>
      </c>
      <c r="CI4" s="21">
        <v>0.1</v>
      </c>
      <c r="CJ4" s="21">
        <v>0.1</v>
      </c>
      <c r="CK4" s="21">
        <v>0.1</v>
      </c>
      <c r="CL4" s="21">
        <v>0.1</v>
      </c>
      <c r="CM4" s="21">
        <v>0.1</v>
      </c>
      <c r="CN4" s="21">
        <v>0.1</v>
      </c>
      <c r="CO4" s="21">
        <v>0.1</v>
      </c>
      <c r="CP4" s="21">
        <v>0.1</v>
      </c>
      <c r="CQ4" s="21">
        <v>0.1</v>
      </c>
      <c r="CR4" s="21">
        <v>0.1</v>
      </c>
      <c r="CS4" s="21">
        <v>0.1</v>
      </c>
      <c r="CT4" s="21">
        <v>0.1</v>
      </c>
      <c r="CU4" s="21">
        <v>0.1</v>
      </c>
      <c r="CV4" s="21">
        <v>0.1</v>
      </c>
      <c r="CW4" s="21">
        <v>0.1</v>
      </c>
      <c r="CX4" s="21">
        <v>0.1</v>
      </c>
      <c r="CY4" s="21">
        <v>0.1</v>
      </c>
      <c r="CZ4" s="21">
        <v>0.1</v>
      </c>
      <c r="DA4" s="21">
        <v>0.1</v>
      </c>
      <c r="DB4" s="21">
        <v>0.1</v>
      </c>
      <c r="DC4" s="21">
        <v>0.1</v>
      </c>
      <c r="DD4" s="21">
        <v>0.1</v>
      </c>
      <c r="DE4" s="21">
        <v>0.1</v>
      </c>
      <c r="DF4" s="21">
        <v>0.1</v>
      </c>
      <c r="DG4" s="21">
        <v>0.1</v>
      </c>
      <c r="DH4" s="21">
        <v>0.1</v>
      </c>
      <c r="DI4" s="21">
        <v>0.1</v>
      </c>
      <c r="DJ4" s="21">
        <v>0.1</v>
      </c>
      <c r="DK4" s="21">
        <v>0.1</v>
      </c>
      <c r="DL4" s="21">
        <v>0.1</v>
      </c>
      <c r="DM4" s="21">
        <v>0.1</v>
      </c>
      <c r="DN4" s="21">
        <v>0.1</v>
      </c>
      <c r="DO4" s="21">
        <v>0.1</v>
      </c>
      <c r="DP4" s="21">
        <v>0.1</v>
      </c>
      <c r="DQ4" s="21">
        <v>0.1</v>
      </c>
      <c r="DR4" s="21">
        <v>0.1</v>
      </c>
      <c r="DS4" s="21">
        <v>0.1</v>
      </c>
      <c r="DT4" s="21">
        <v>0.1</v>
      </c>
      <c r="DU4" s="21">
        <v>0.1</v>
      </c>
      <c r="DV4" s="21">
        <v>0.1</v>
      </c>
      <c r="DW4" s="21">
        <v>0.1</v>
      </c>
      <c r="DX4" s="21">
        <v>0.1</v>
      </c>
      <c r="DY4" s="21">
        <v>0.1</v>
      </c>
      <c r="DZ4" s="21">
        <v>0.1</v>
      </c>
      <c r="EA4" s="21">
        <v>0.1</v>
      </c>
      <c r="EB4" s="21">
        <v>0.1</v>
      </c>
      <c r="EC4" s="21">
        <v>0.1</v>
      </c>
      <c r="ED4" s="21">
        <v>0.1</v>
      </c>
      <c r="EE4" s="21">
        <v>0.1</v>
      </c>
      <c r="EF4" s="21">
        <v>0.1</v>
      </c>
      <c r="EG4" s="21">
        <v>0.1</v>
      </c>
      <c r="EH4" s="21">
        <v>0.1</v>
      </c>
      <c r="EI4" s="21">
        <v>0.1</v>
      </c>
      <c r="EJ4" s="21">
        <v>0.1</v>
      </c>
      <c r="EK4" s="21">
        <v>0.1</v>
      </c>
      <c r="EL4" s="21">
        <v>0.1</v>
      </c>
      <c r="EM4" s="21">
        <v>0.1</v>
      </c>
      <c r="EN4" s="21">
        <v>0.1</v>
      </c>
      <c r="EO4" s="21">
        <v>0.1</v>
      </c>
      <c r="EP4" s="21">
        <v>0.1</v>
      </c>
      <c r="EQ4" s="21">
        <v>0.1</v>
      </c>
      <c r="ER4" s="21">
        <v>0.1</v>
      </c>
      <c r="ES4" s="21">
        <v>0.1</v>
      </c>
      <c r="ET4" s="21">
        <v>0.1</v>
      </c>
      <c r="EU4" s="21">
        <v>0.1</v>
      </c>
      <c r="EV4" s="21">
        <v>0.1</v>
      </c>
      <c r="EW4" s="21">
        <v>0.1</v>
      </c>
      <c r="EX4" s="21">
        <v>0.1</v>
      </c>
      <c r="EY4" s="21">
        <v>0.1</v>
      </c>
      <c r="EZ4" s="21">
        <v>0.1</v>
      </c>
      <c r="FA4" s="21">
        <v>0.1</v>
      </c>
      <c r="FB4" s="21">
        <v>0.1</v>
      </c>
      <c r="FC4" s="21">
        <v>0.1</v>
      </c>
      <c r="FD4" s="21">
        <v>0.1</v>
      </c>
      <c r="FE4" s="21">
        <v>0.1</v>
      </c>
      <c r="FF4" s="21">
        <v>0.1</v>
      </c>
      <c r="FG4" s="21">
        <v>0.1</v>
      </c>
      <c r="FH4" s="21">
        <v>0.1</v>
      </c>
      <c r="FI4" s="21">
        <v>0.1</v>
      </c>
      <c r="FJ4" s="21">
        <v>0.1</v>
      </c>
      <c r="FK4" s="21">
        <v>0.1</v>
      </c>
      <c r="FL4" s="21">
        <v>0.1</v>
      </c>
      <c r="FM4" s="21">
        <v>0.1</v>
      </c>
      <c r="FN4" s="21">
        <v>0.1</v>
      </c>
      <c r="FO4" s="21">
        <v>0.1</v>
      </c>
      <c r="FP4" s="21">
        <v>0.1</v>
      </c>
      <c r="FQ4" s="21">
        <v>0.1</v>
      </c>
      <c r="FR4" s="21">
        <v>0.1</v>
      </c>
      <c r="FS4" s="21">
        <v>0.1</v>
      </c>
      <c r="FT4" s="21">
        <v>0.1</v>
      </c>
      <c r="FU4" s="21">
        <v>0.1</v>
      </c>
      <c r="FV4" s="21">
        <v>0.1</v>
      </c>
      <c r="FW4" s="21">
        <v>0.1</v>
      </c>
      <c r="FX4" s="21">
        <v>0.1</v>
      </c>
      <c r="FY4" s="21">
        <v>0.1</v>
      </c>
      <c r="FZ4" s="21">
        <v>0.1</v>
      </c>
      <c r="GA4" s="21">
        <v>0.1</v>
      </c>
      <c r="GB4" s="21">
        <v>0.1</v>
      </c>
      <c r="GC4" s="21">
        <v>0.1</v>
      </c>
      <c r="GD4" s="21">
        <v>0.1</v>
      </c>
      <c r="GE4" s="21">
        <v>0.1</v>
      </c>
      <c r="GF4" s="21">
        <v>0.1</v>
      </c>
      <c r="GG4" s="21">
        <v>0.1</v>
      </c>
      <c r="GH4" s="21">
        <v>0.1</v>
      </c>
      <c r="GI4" s="21">
        <v>0.1</v>
      </c>
      <c r="GJ4" s="21">
        <v>0.1</v>
      </c>
      <c r="GK4" s="21">
        <v>0.1</v>
      </c>
      <c r="GL4" s="21">
        <v>0.1</v>
      </c>
      <c r="GM4" s="21">
        <v>0.1</v>
      </c>
      <c r="GN4" s="21">
        <v>0.1</v>
      </c>
      <c r="GO4" s="21">
        <v>0.1</v>
      </c>
      <c r="GP4" s="21">
        <v>0.1</v>
      </c>
      <c r="GQ4" s="21">
        <v>0.1</v>
      </c>
      <c r="GR4" s="21">
        <v>0.1</v>
      </c>
      <c r="GS4" s="21">
        <v>0.1</v>
      </c>
      <c r="GT4" s="21">
        <v>0.1</v>
      </c>
      <c r="GU4" s="21">
        <v>0.1</v>
      </c>
      <c r="GV4" s="21">
        <v>0.1</v>
      </c>
      <c r="GW4" s="21">
        <v>0.1</v>
      </c>
      <c r="GX4" s="21">
        <v>0.1</v>
      </c>
      <c r="GY4" s="21">
        <v>0.1</v>
      </c>
      <c r="GZ4" s="21">
        <v>0.1</v>
      </c>
      <c r="HA4" s="21">
        <v>0.1</v>
      </c>
      <c r="HB4" s="21">
        <v>0.1</v>
      </c>
      <c r="HC4" s="21">
        <v>0.1</v>
      </c>
      <c r="HD4" s="21">
        <v>0.1</v>
      </c>
      <c r="HE4" s="21">
        <v>0.1</v>
      </c>
      <c r="HF4" s="21">
        <v>0.1</v>
      </c>
      <c r="HG4" s="21">
        <v>0.1</v>
      </c>
      <c r="HH4" s="21">
        <v>0.1</v>
      </c>
      <c r="HI4" s="21">
        <v>0.1</v>
      </c>
      <c r="HJ4" s="21">
        <v>0.1</v>
      </c>
      <c r="HK4" s="21">
        <v>0.1</v>
      </c>
      <c r="HL4" s="21">
        <v>0.1</v>
      </c>
      <c r="HM4" s="21">
        <v>0.1</v>
      </c>
      <c r="HN4" s="21">
        <v>0.1</v>
      </c>
      <c r="HO4" s="21">
        <v>0.1</v>
      </c>
      <c r="HP4" s="21">
        <v>0.1</v>
      </c>
      <c r="HQ4" s="21">
        <v>0.1</v>
      </c>
      <c r="HR4" s="21">
        <v>0.1</v>
      </c>
      <c r="HS4" s="21">
        <v>0.1</v>
      </c>
      <c r="HT4" s="21">
        <v>0.1</v>
      </c>
      <c r="HU4" s="21">
        <v>0.1</v>
      </c>
      <c r="HV4" s="21">
        <v>0.1</v>
      </c>
      <c r="HW4" s="21">
        <v>0.1</v>
      </c>
      <c r="HX4" s="21">
        <v>0.1</v>
      </c>
      <c r="HY4" s="21">
        <v>0.1</v>
      </c>
      <c r="HZ4" s="21">
        <v>0.1</v>
      </c>
      <c r="IA4" s="21">
        <v>0.1</v>
      </c>
      <c r="IB4" s="21">
        <v>0.1</v>
      </c>
      <c r="IC4" s="21">
        <v>0.1</v>
      </c>
      <c r="ID4" s="21">
        <v>0.1</v>
      </c>
      <c r="IE4" s="21">
        <v>0.1</v>
      </c>
      <c r="IF4" s="21">
        <v>0.1</v>
      </c>
      <c r="IG4" s="21">
        <v>0.1</v>
      </c>
      <c r="IH4" s="21">
        <v>0.1</v>
      </c>
      <c r="II4" s="21">
        <v>0.1</v>
      </c>
      <c r="IJ4" s="21">
        <v>0.1</v>
      </c>
      <c r="IK4" s="21">
        <v>0.1</v>
      </c>
      <c r="IL4" s="21">
        <v>0.1</v>
      </c>
      <c r="IM4" s="21">
        <v>0.1</v>
      </c>
      <c r="IN4" s="21">
        <v>0.1</v>
      </c>
      <c r="IO4" s="21">
        <v>0.1</v>
      </c>
      <c r="IP4" s="21">
        <v>0.1</v>
      </c>
      <c r="IQ4" s="21">
        <v>0.1</v>
      </c>
      <c r="IR4" s="21">
        <v>0.1</v>
      </c>
      <c r="IS4" s="21">
        <v>0.1</v>
      </c>
      <c r="IT4" s="21">
        <v>0.1</v>
      </c>
      <c r="IU4" s="21">
        <v>0.1</v>
      </c>
      <c r="IV4" s="21">
        <v>0.1</v>
      </c>
      <c r="IW4" s="21">
        <v>0.1</v>
      </c>
      <c r="IX4" s="21">
        <v>0.1</v>
      </c>
      <c r="IY4" s="21">
        <v>0.1</v>
      </c>
      <c r="IZ4" s="21">
        <v>0.1</v>
      </c>
      <c r="JA4" s="21">
        <v>0.1</v>
      </c>
      <c r="JB4" s="21">
        <v>0.1</v>
      </c>
      <c r="JC4" s="21">
        <v>0.1</v>
      </c>
      <c r="JD4" s="21">
        <v>0.1</v>
      </c>
      <c r="JE4" s="21">
        <v>0.1</v>
      </c>
      <c r="JF4" s="21">
        <v>0.1</v>
      </c>
      <c r="JG4" s="21">
        <v>0.1</v>
      </c>
      <c r="JH4" s="21">
        <v>0.1</v>
      </c>
      <c r="JI4" s="21">
        <v>0.1</v>
      </c>
      <c r="JJ4" s="21">
        <v>0.1</v>
      </c>
      <c r="JK4" s="21">
        <v>0.1</v>
      </c>
      <c r="JL4" s="21">
        <v>0.1</v>
      </c>
      <c r="JM4" s="21">
        <v>0.1</v>
      </c>
      <c r="JN4" s="21">
        <v>0.1</v>
      </c>
      <c r="JO4" s="21">
        <v>0.1</v>
      </c>
      <c r="JP4" s="21">
        <v>0.1</v>
      </c>
      <c r="JQ4" s="21">
        <v>0.1</v>
      </c>
      <c r="JR4" s="21">
        <v>0.1</v>
      </c>
      <c r="JS4" s="21">
        <v>0.1</v>
      </c>
      <c r="JT4" s="21">
        <v>0.1</v>
      </c>
      <c r="JU4" s="21">
        <v>0.1</v>
      </c>
      <c r="JV4" s="21">
        <v>0.1</v>
      </c>
      <c r="JW4" s="21">
        <v>0.1</v>
      </c>
      <c r="JX4" s="21">
        <v>0.1</v>
      </c>
      <c r="JY4" s="21">
        <v>0.1</v>
      </c>
      <c r="JZ4" s="21">
        <v>0.1</v>
      </c>
      <c r="KA4" s="21">
        <v>0.1</v>
      </c>
      <c r="KB4" s="21">
        <v>0.1</v>
      </c>
      <c r="KC4" s="21">
        <v>0.1</v>
      </c>
      <c r="KD4" s="21">
        <v>0.1</v>
      </c>
      <c r="KE4" s="21">
        <v>0.1</v>
      </c>
      <c r="KF4" s="21">
        <v>0.1</v>
      </c>
      <c r="KG4" s="21">
        <v>0.1</v>
      </c>
      <c r="KH4" s="21">
        <v>0.1</v>
      </c>
      <c r="KI4" s="21">
        <v>0.1</v>
      </c>
      <c r="KJ4" s="21">
        <v>0.1</v>
      </c>
      <c r="KK4" s="21">
        <v>0.1</v>
      </c>
      <c r="KL4" s="21">
        <v>0.1</v>
      </c>
      <c r="KM4" s="21">
        <v>0.1</v>
      </c>
      <c r="KN4" s="21">
        <v>0.1</v>
      </c>
      <c r="KO4" s="21">
        <v>0.1</v>
      </c>
      <c r="KP4" s="21">
        <v>0.1</v>
      </c>
      <c r="KQ4" s="21">
        <v>0.25</v>
      </c>
      <c r="KR4" s="21">
        <v>0.25</v>
      </c>
      <c r="KS4" s="21">
        <v>0.25</v>
      </c>
      <c r="KT4" s="21">
        <v>0.25</v>
      </c>
      <c r="KU4" s="21">
        <v>0.25</v>
      </c>
      <c r="KV4" s="21">
        <v>0.25</v>
      </c>
      <c r="KW4" s="21">
        <v>0.25</v>
      </c>
      <c r="KX4" s="21">
        <v>0.25</v>
      </c>
      <c r="KY4" s="21">
        <v>0.25</v>
      </c>
      <c r="KZ4" s="21">
        <v>0.25</v>
      </c>
      <c r="LA4" s="21">
        <v>0.25</v>
      </c>
      <c r="LB4" s="21">
        <v>0.25</v>
      </c>
      <c r="LC4" s="21">
        <v>0.25</v>
      </c>
      <c r="LD4" s="21">
        <v>0.25</v>
      </c>
      <c r="LE4" s="21">
        <v>0.25</v>
      </c>
      <c r="LF4" s="21">
        <v>0.25</v>
      </c>
      <c r="LG4" s="21">
        <v>0.25</v>
      </c>
      <c r="LH4" s="21">
        <v>0.25</v>
      </c>
      <c r="LI4" s="21">
        <v>0.25</v>
      </c>
      <c r="LJ4" s="21">
        <v>0.25</v>
      </c>
      <c r="LK4" s="21">
        <v>0.25</v>
      </c>
      <c r="LL4" s="21">
        <v>0.25</v>
      </c>
      <c r="LM4" s="21">
        <v>0.25</v>
      </c>
      <c r="LN4" s="21">
        <v>0.25</v>
      </c>
      <c r="LO4" s="21">
        <v>0.25</v>
      </c>
      <c r="LP4" s="21">
        <v>0.25</v>
      </c>
      <c r="LQ4" s="21">
        <v>0.25</v>
      </c>
      <c r="LR4" s="21">
        <v>0.25</v>
      </c>
      <c r="LS4" s="21">
        <v>0.25</v>
      </c>
      <c r="LT4" s="21">
        <v>0.25</v>
      </c>
      <c r="LU4" s="21">
        <v>0.25</v>
      </c>
      <c r="LV4" s="21">
        <v>0.25</v>
      </c>
      <c r="LW4" s="21">
        <v>0.25</v>
      </c>
      <c r="LX4" s="21">
        <v>0.25</v>
      </c>
      <c r="LY4" s="21">
        <v>0.25</v>
      </c>
      <c r="LZ4" s="21">
        <v>0.25</v>
      </c>
      <c r="MA4" s="21">
        <v>0.25</v>
      </c>
      <c r="MB4" s="21">
        <v>0.25</v>
      </c>
      <c r="MC4" s="21">
        <v>0.25</v>
      </c>
      <c r="MD4" s="21">
        <v>0.25</v>
      </c>
      <c r="ME4" s="21">
        <v>0.25</v>
      </c>
      <c r="MF4" s="21">
        <v>0.25</v>
      </c>
      <c r="MG4" s="21">
        <v>0.25</v>
      </c>
      <c r="MH4" s="21">
        <v>0.25</v>
      </c>
      <c r="MI4" s="21">
        <v>0.25</v>
      </c>
      <c r="MJ4" s="21">
        <v>0.25</v>
      </c>
      <c r="MK4" s="21">
        <v>0.25</v>
      </c>
      <c r="ML4" s="21">
        <v>0.25</v>
      </c>
      <c r="MM4" s="21">
        <v>0.25</v>
      </c>
      <c r="MN4" s="21">
        <v>0.25</v>
      </c>
      <c r="MO4" s="21">
        <v>0.25</v>
      </c>
      <c r="MP4" s="21">
        <v>0.25</v>
      </c>
      <c r="MQ4" s="21">
        <v>0.25</v>
      </c>
      <c r="MR4" s="21">
        <v>0.25</v>
      </c>
      <c r="MS4" s="21">
        <v>0.25</v>
      </c>
      <c r="MT4" s="21">
        <v>0.25</v>
      </c>
      <c r="MU4" s="21">
        <v>0.25</v>
      </c>
      <c r="MV4" s="21">
        <v>0.25</v>
      </c>
      <c r="MW4" s="21">
        <v>0.25</v>
      </c>
      <c r="MX4" s="21">
        <v>0.25</v>
      </c>
      <c r="MY4" s="21">
        <v>0.25</v>
      </c>
      <c r="MZ4" s="21">
        <v>0.25</v>
      </c>
      <c r="NA4" s="21">
        <v>0.25</v>
      </c>
      <c r="NB4" s="21">
        <v>0.25</v>
      </c>
      <c r="NC4" s="21">
        <v>0.25</v>
      </c>
      <c r="ND4" s="21">
        <v>0.25</v>
      </c>
      <c r="NE4" s="21">
        <v>0.25</v>
      </c>
      <c r="NF4" s="21">
        <v>0.25</v>
      </c>
      <c r="NG4" s="21">
        <v>0.25</v>
      </c>
      <c r="NH4" s="21">
        <v>0.25</v>
      </c>
      <c r="NI4" s="21">
        <v>0.25</v>
      </c>
      <c r="NJ4" s="21">
        <v>0.25</v>
      </c>
      <c r="NK4" s="21">
        <v>0.25</v>
      </c>
      <c r="NL4" s="21">
        <v>0.25</v>
      </c>
      <c r="NM4" s="21">
        <v>0.25</v>
      </c>
      <c r="NN4" s="21">
        <v>0.25</v>
      </c>
      <c r="NO4" s="21">
        <v>0.25</v>
      </c>
      <c r="NP4" s="21">
        <v>0.25</v>
      </c>
      <c r="NQ4" s="21">
        <v>0.25</v>
      </c>
      <c r="NR4" s="21">
        <v>0.25</v>
      </c>
      <c r="NS4" s="21">
        <v>0.25</v>
      </c>
      <c r="NT4" s="21">
        <v>0.25</v>
      </c>
      <c r="NU4" s="21">
        <v>0.25</v>
      </c>
      <c r="NV4" s="21">
        <v>0.25</v>
      </c>
      <c r="NW4" s="21">
        <v>0.25</v>
      </c>
      <c r="NX4" s="21">
        <v>0.25</v>
      </c>
      <c r="NY4" s="21">
        <v>0.25</v>
      </c>
      <c r="NZ4" s="21">
        <v>0.25</v>
      </c>
      <c r="OA4" s="21">
        <v>0.25</v>
      </c>
      <c r="OB4" s="21">
        <v>0.25</v>
      </c>
      <c r="OC4" s="21">
        <v>0.25</v>
      </c>
      <c r="OD4" s="21">
        <v>0.25</v>
      </c>
      <c r="OE4" s="21">
        <v>0.25</v>
      </c>
      <c r="OF4" s="21">
        <v>0.25</v>
      </c>
      <c r="OG4" s="21">
        <v>0.25</v>
      </c>
      <c r="OH4" s="21">
        <v>0.25</v>
      </c>
      <c r="OI4" s="21">
        <v>0.25</v>
      </c>
      <c r="OJ4" s="21">
        <v>0.25</v>
      </c>
      <c r="OK4" s="21">
        <v>0.25</v>
      </c>
      <c r="OL4" s="21">
        <v>0.25</v>
      </c>
      <c r="OM4" s="21">
        <v>0.25</v>
      </c>
      <c r="ON4" s="21">
        <v>0.25</v>
      </c>
      <c r="OO4" s="21">
        <v>0.25</v>
      </c>
      <c r="OP4" s="21">
        <v>0.25</v>
      </c>
      <c r="OQ4" s="21">
        <v>0.25</v>
      </c>
      <c r="OR4" s="21">
        <v>0.25</v>
      </c>
      <c r="OS4" s="21">
        <v>0.25</v>
      </c>
      <c r="OT4" s="21">
        <v>0.25</v>
      </c>
      <c r="OU4" s="21">
        <v>0.25</v>
      </c>
      <c r="OV4" s="21">
        <v>0.25</v>
      </c>
      <c r="OW4" s="21">
        <v>0.25</v>
      </c>
      <c r="OX4" s="21">
        <v>0.25</v>
      </c>
      <c r="OY4" s="21">
        <v>0.25</v>
      </c>
      <c r="OZ4" s="21">
        <v>0.25</v>
      </c>
      <c r="PA4" s="21">
        <v>0.25</v>
      </c>
      <c r="PB4" s="21">
        <v>0.25</v>
      </c>
      <c r="PC4" s="21">
        <v>0.25</v>
      </c>
      <c r="PD4" s="21">
        <v>0.25</v>
      </c>
      <c r="PE4" s="21">
        <v>0.25</v>
      </c>
      <c r="PF4" s="21">
        <v>0.25</v>
      </c>
      <c r="PG4" s="21">
        <v>0.25</v>
      </c>
      <c r="PH4" s="21">
        <v>0.25</v>
      </c>
      <c r="PI4" s="21">
        <v>0.25</v>
      </c>
      <c r="PJ4" s="21">
        <v>0.25</v>
      </c>
      <c r="PK4" s="21">
        <v>0.25</v>
      </c>
      <c r="PL4" s="21">
        <v>0.25</v>
      </c>
      <c r="PM4" s="21">
        <v>0.25</v>
      </c>
      <c r="PN4" s="21">
        <v>0.25</v>
      </c>
      <c r="PO4" s="21">
        <v>0.25</v>
      </c>
      <c r="PP4" s="21">
        <v>0.25</v>
      </c>
      <c r="PQ4" s="21">
        <v>0.25</v>
      </c>
      <c r="PR4" s="21">
        <v>0.25</v>
      </c>
      <c r="PS4" s="21">
        <v>0.25</v>
      </c>
      <c r="PT4" s="21">
        <v>0.25</v>
      </c>
      <c r="PU4" s="21">
        <v>0.25</v>
      </c>
      <c r="PV4" s="21">
        <v>0.25</v>
      </c>
      <c r="PW4" s="21">
        <v>0.25</v>
      </c>
      <c r="PX4" s="21">
        <v>0.25</v>
      </c>
      <c r="PY4" s="21">
        <v>0.25</v>
      </c>
      <c r="PZ4" s="21">
        <v>0.25</v>
      </c>
      <c r="QA4" s="21">
        <v>0.25</v>
      </c>
      <c r="QB4" s="21">
        <v>0.25</v>
      </c>
      <c r="QC4" s="21">
        <v>0.25</v>
      </c>
      <c r="QD4" s="21">
        <v>0.25</v>
      </c>
      <c r="QE4" s="21">
        <v>0.25</v>
      </c>
      <c r="QF4" s="21">
        <v>0.25</v>
      </c>
      <c r="QG4" s="21">
        <v>0.25</v>
      </c>
      <c r="QH4" s="21">
        <v>0.25</v>
      </c>
      <c r="QI4" s="21">
        <v>0.25</v>
      </c>
      <c r="QJ4" s="21">
        <v>0.25</v>
      </c>
      <c r="QK4" s="21">
        <v>0.25</v>
      </c>
      <c r="QL4" s="21">
        <v>0.25</v>
      </c>
      <c r="QM4" s="21">
        <v>0.25</v>
      </c>
      <c r="QN4" s="21">
        <v>0.25</v>
      </c>
      <c r="QO4" s="21">
        <v>0.25</v>
      </c>
      <c r="QP4" s="21">
        <v>0.25</v>
      </c>
      <c r="QQ4" s="21">
        <v>0.25</v>
      </c>
      <c r="QR4" s="21">
        <v>0.25</v>
      </c>
      <c r="QS4" s="21">
        <v>0.25</v>
      </c>
      <c r="QT4" s="21">
        <v>0.25</v>
      </c>
      <c r="QU4" s="21">
        <v>0.25</v>
      </c>
      <c r="QV4" s="21">
        <v>0.25</v>
      </c>
      <c r="QW4" s="21">
        <v>0.25</v>
      </c>
      <c r="QX4" s="21">
        <v>0.25</v>
      </c>
      <c r="QY4" s="21">
        <v>0.25</v>
      </c>
      <c r="QZ4" s="21">
        <v>0.25</v>
      </c>
      <c r="RA4" s="21">
        <v>0.25</v>
      </c>
      <c r="RB4" s="21">
        <v>0.25</v>
      </c>
      <c r="RC4" s="21">
        <v>0.25</v>
      </c>
      <c r="RD4" s="21">
        <v>0.25</v>
      </c>
      <c r="RE4" s="21">
        <v>0.25</v>
      </c>
      <c r="RF4" s="21">
        <v>0.25</v>
      </c>
      <c r="RG4" s="21">
        <v>0.25</v>
      </c>
      <c r="RH4" s="21">
        <v>0.25</v>
      </c>
      <c r="RI4" s="21">
        <v>0.25</v>
      </c>
      <c r="RJ4" s="21">
        <v>0.25</v>
      </c>
      <c r="RK4" s="21">
        <v>0.25</v>
      </c>
      <c r="RL4" s="21">
        <v>0.25</v>
      </c>
      <c r="RM4" s="21">
        <v>0.25</v>
      </c>
      <c r="RN4" s="21">
        <v>0.25</v>
      </c>
      <c r="RO4" s="21">
        <v>0.25</v>
      </c>
      <c r="RP4" s="21">
        <v>0.25</v>
      </c>
      <c r="RQ4" s="21">
        <v>0.25</v>
      </c>
      <c r="RR4" s="21">
        <v>0.25</v>
      </c>
      <c r="RS4" s="21">
        <v>0.25</v>
      </c>
      <c r="RT4" s="21">
        <v>0.25</v>
      </c>
      <c r="RU4" s="21">
        <v>0.25</v>
      </c>
      <c r="RV4" s="21">
        <v>0.25</v>
      </c>
      <c r="RW4" s="21">
        <v>0.25</v>
      </c>
      <c r="RX4" s="21">
        <v>0.25</v>
      </c>
      <c r="RY4" s="21">
        <v>0.25</v>
      </c>
      <c r="RZ4" s="21">
        <v>0.25</v>
      </c>
      <c r="SA4" s="21">
        <v>0.25</v>
      </c>
      <c r="SB4" s="21">
        <v>0.25</v>
      </c>
      <c r="SC4" s="21">
        <v>0.25</v>
      </c>
      <c r="SD4" s="21">
        <v>0.25</v>
      </c>
      <c r="SE4" s="21">
        <v>0.25</v>
      </c>
      <c r="SF4" s="21">
        <v>0.25</v>
      </c>
      <c r="SG4" s="21">
        <v>0.25</v>
      </c>
      <c r="SH4" s="21">
        <v>0.25</v>
      </c>
      <c r="SI4" s="21">
        <v>0.25</v>
      </c>
      <c r="SJ4" s="21">
        <v>0.25</v>
      </c>
      <c r="SK4" s="21">
        <v>0.25</v>
      </c>
      <c r="SL4" s="21">
        <v>0.25</v>
      </c>
      <c r="SM4" s="21">
        <v>0.25</v>
      </c>
      <c r="SN4" s="21">
        <v>0.25</v>
      </c>
      <c r="SO4" s="21">
        <v>0.25</v>
      </c>
      <c r="SP4" s="21">
        <v>0.25</v>
      </c>
      <c r="SQ4" s="21">
        <v>0.25</v>
      </c>
      <c r="SR4" s="21">
        <v>0.25</v>
      </c>
      <c r="SS4" s="21">
        <v>0.25</v>
      </c>
      <c r="ST4" s="21">
        <v>0.25</v>
      </c>
      <c r="SU4" s="21">
        <v>0.25</v>
      </c>
      <c r="SV4" s="21">
        <v>0.25</v>
      </c>
      <c r="SW4" s="21">
        <v>0.25</v>
      </c>
      <c r="SX4" s="21">
        <v>0.25</v>
      </c>
      <c r="SY4" s="21">
        <v>0.25</v>
      </c>
      <c r="SZ4" s="21">
        <v>0.25</v>
      </c>
      <c r="TA4" s="21">
        <v>0.25</v>
      </c>
      <c r="TB4" s="21">
        <v>0.25</v>
      </c>
      <c r="TC4" s="21">
        <v>0.25</v>
      </c>
      <c r="TD4" s="21">
        <v>0.25</v>
      </c>
      <c r="TE4" s="21">
        <v>0.25</v>
      </c>
      <c r="TF4" s="21">
        <v>0.25</v>
      </c>
      <c r="TG4" s="21">
        <v>0.25</v>
      </c>
      <c r="TH4" s="21">
        <v>0.25</v>
      </c>
      <c r="TI4" s="21">
        <v>0.25</v>
      </c>
      <c r="TJ4" s="21">
        <v>0.25</v>
      </c>
      <c r="TK4" s="21">
        <v>0.25</v>
      </c>
      <c r="TL4" s="21">
        <v>0.25</v>
      </c>
      <c r="TM4" s="21">
        <v>0.25</v>
      </c>
      <c r="TN4" s="21">
        <v>0.25</v>
      </c>
      <c r="TO4" s="21">
        <v>0.25</v>
      </c>
      <c r="TP4" s="21">
        <v>0.25</v>
      </c>
      <c r="TQ4" s="21">
        <v>0.25</v>
      </c>
      <c r="TR4" s="21">
        <v>0.25</v>
      </c>
      <c r="TS4" s="21">
        <v>0.25</v>
      </c>
      <c r="TT4" s="21">
        <v>0.25</v>
      </c>
      <c r="TU4" s="21">
        <v>0.25</v>
      </c>
      <c r="TV4" s="21">
        <v>0.25</v>
      </c>
      <c r="TW4" s="21">
        <v>0.4</v>
      </c>
      <c r="TX4" s="21">
        <v>0.4</v>
      </c>
      <c r="TY4" s="21">
        <v>0.4</v>
      </c>
      <c r="TZ4" s="21">
        <v>0.4</v>
      </c>
      <c r="UA4" s="21">
        <v>0.4</v>
      </c>
      <c r="UB4" s="21">
        <v>0.4</v>
      </c>
      <c r="UC4" s="21">
        <v>0.4</v>
      </c>
      <c r="UD4" s="21">
        <v>0.4</v>
      </c>
      <c r="UE4" s="21">
        <v>0.4</v>
      </c>
      <c r="UF4" s="21">
        <v>0.4</v>
      </c>
      <c r="UG4" s="21">
        <v>0.4</v>
      </c>
      <c r="UH4" s="21">
        <v>0.4</v>
      </c>
      <c r="UI4" s="21">
        <v>0.4</v>
      </c>
      <c r="UJ4" s="21">
        <v>0.4</v>
      </c>
      <c r="UK4" s="21">
        <v>0.4</v>
      </c>
      <c r="UL4" s="21">
        <v>0.4</v>
      </c>
      <c r="UM4" s="21">
        <v>0.4</v>
      </c>
      <c r="UN4" s="21">
        <v>0.4</v>
      </c>
      <c r="UO4" s="21">
        <v>0.4</v>
      </c>
      <c r="UP4" s="21">
        <v>0.4</v>
      </c>
      <c r="UQ4" s="21">
        <v>0.4</v>
      </c>
      <c r="UR4" s="21">
        <v>0.4</v>
      </c>
      <c r="US4" s="21">
        <v>0.4</v>
      </c>
      <c r="UT4" s="21">
        <v>0.4</v>
      </c>
      <c r="UU4" s="21">
        <v>0.4</v>
      </c>
      <c r="UV4" s="21">
        <v>0.4</v>
      </c>
      <c r="UW4" s="21">
        <v>0.4</v>
      </c>
      <c r="UX4" s="21">
        <v>0.4</v>
      </c>
      <c r="UY4" s="21">
        <v>0.4</v>
      </c>
      <c r="UZ4" s="21">
        <v>0.4</v>
      </c>
      <c r="VA4" s="21">
        <v>0.4</v>
      </c>
      <c r="VB4" s="21">
        <v>0.4</v>
      </c>
      <c r="VC4" s="21">
        <v>0.4</v>
      </c>
      <c r="VD4" s="21">
        <v>0.4</v>
      </c>
      <c r="VE4" s="21">
        <v>0.4</v>
      </c>
      <c r="VF4" s="21">
        <v>0.4</v>
      </c>
      <c r="VG4" s="21">
        <v>0.4</v>
      </c>
      <c r="VH4" s="21">
        <v>0.4</v>
      </c>
      <c r="VI4" s="21">
        <v>0.4</v>
      </c>
      <c r="VJ4" s="21">
        <v>0.4</v>
      </c>
      <c r="VK4" s="21">
        <v>0.4</v>
      </c>
      <c r="VL4" s="21">
        <v>0.4</v>
      </c>
      <c r="VM4" s="21">
        <v>0.4</v>
      </c>
      <c r="VN4" s="21">
        <v>0.4</v>
      </c>
      <c r="VO4" s="21">
        <v>0.4</v>
      </c>
      <c r="VP4" s="21">
        <v>0.4</v>
      </c>
      <c r="VQ4" s="21">
        <v>0.4</v>
      </c>
      <c r="VR4" s="21">
        <v>0.4</v>
      </c>
      <c r="VS4" s="21">
        <v>0.4</v>
      </c>
      <c r="VT4" s="21">
        <v>0.4</v>
      </c>
      <c r="VU4" s="21">
        <v>0.4</v>
      </c>
      <c r="VV4" s="21">
        <v>0.4</v>
      </c>
      <c r="VW4" s="21">
        <v>0.4</v>
      </c>
      <c r="VX4" s="21">
        <v>0.4</v>
      </c>
      <c r="VY4" s="21">
        <v>0.4</v>
      </c>
      <c r="VZ4" s="21">
        <v>0.4</v>
      </c>
      <c r="WA4" s="21">
        <v>0.4</v>
      </c>
      <c r="WB4" s="21">
        <v>0.4</v>
      </c>
      <c r="WC4" s="21">
        <v>0.4</v>
      </c>
      <c r="WD4" s="21">
        <v>0.4</v>
      </c>
      <c r="WE4" s="21">
        <v>0.4</v>
      </c>
      <c r="WF4" s="21">
        <v>0.4</v>
      </c>
      <c r="WG4" s="21">
        <v>0.4</v>
      </c>
      <c r="WH4" s="21">
        <v>0.4</v>
      </c>
      <c r="WI4" s="21">
        <v>0.4</v>
      </c>
      <c r="WJ4" s="21">
        <v>0.4</v>
      </c>
      <c r="WK4" s="21">
        <v>0.4</v>
      </c>
      <c r="WL4" s="21">
        <v>0.4</v>
      </c>
      <c r="WM4" s="21">
        <v>0.4</v>
      </c>
      <c r="WN4" s="21">
        <v>0.4</v>
      </c>
      <c r="WO4" s="21">
        <v>0.4</v>
      </c>
      <c r="WP4" s="21">
        <v>0.4</v>
      </c>
      <c r="WQ4" s="21">
        <v>0.4</v>
      </c>
      <c r="WR4" s="21">
        <v>0.4</v>
      </c>
      <c r="WS4" s="21">
        <v>0.4</v>
      </c>
      <c r="WT4" s="21">
        <v>0.4</v>
      </c>
      <c r="WU4" s="21">
        <v>0.4</v>
      </c>
      <c r="WV4" s="21">
        <v>0.4</v>
      </c>
      <c r="WW4" s="21">
        <v>0.4</v>
      </c>
      <c r="WX4" s="21">
        <v>0.4</v>
      </c>
      <c r="WY4" s="21">
        <v>0.4</v>
      </c>
      <c r="WZ4" s="21">
        <v>0.4</v>
      </c>
      <c r="XA4" s="21">
        <v>0.4</v>
      </c>
      <c r="XB4" s="21">
        <v>0.4</v>
      </c>
      <c r="XC4" s="21">
        <v>0.4</v>
      </c>
      <c r="XD4" s="21">
        <v>0.4</v>
      </c>
      <c r="XE4" s="21">
        <v>0.4</v>
      </c>
      <c r="XF4" s="21">
        <v>0.4</v>
      </c>
      <c r="XG4" s="21">
        <v>0.4</v>
      </c>
      <c r="XH4" s="21">
        <v>0.4</v>
      </c>
      <c r="XI4" s="21">
        <v>0.4</v>
      </c>
      <c r="XJ4" s="21">
        <v>0.4</v>
      </c>
      <c r="XK4" s="21">
        <v>0.4</v>
      </c>
      <c r="XL4" s="21">
        <v>0.4</v>
      </c>
      <c r="XM4" s="21">
        <v>0.4</v>
      </c>
      <c r="XN4" s="21">
        <v>0.4</v>
      </c>
      <c r="XO4" s="21">
        <v>0.4</v>
      </c>
      <c r="XP4" s="21">
        <v>0.4</v>
      </c>
      <c r="XQ4" s="21">
        <v>0.4</v>
      </c>
      <c r="XR4" s="21">
        <v>0.4</v>
      </c>
      <c r="XS4" s="21">
        <v>0.4</v>
      </c>
      <c r="XT4" s="21">
        <v>0.4</v>
      </c>
      <c r="XU4" s="21">
        <v>0.4</v>
      </c>
      <c r="XV4" s="21">
        <v>0.4</v>
      </c>
      <c r="XW4" s="21">
        <v>0.4</v>
      </c>
      <c r="XX4" s="21">
        <v>0.4</v>
      </c>
      <c r="XY4" s="21">
        <v>0.4</v>
      </c>
      <c r="XZ4" s="21">
        <v>0.4</v>
      </c>
      <c r="YA4" s="21">
        <v>0.4</v>
      </c>
      <c r="YB4" s="21">
        <v>0.4</v>
      </c>
      <c r="YC4" s="21">
        <v>0.4</v>
      </c>
      <c r="YD4" s="21">
        <v>0.4</v>
      </c>
      <c r="YE4" s="21">
        <v>0.4</v>
      </c>
      <c r="YF4" s="21">
        <v>0.4</v>
      </c>
      <c r="YG4" s="21">
        <v>0.4</v>
      </c>
      <c r="YH4" s="21">
        <v>0.4</v>
      </c>
      <c r="YI4" s="21">
        <v>0.4</v>
      </c>
      <c r="YJ4" s="21">
        <v>0.4</v>
      </c>
      <c r="YK4" s="21">
        <v>0.4</v>
      </c>
      <c r="YL4" s="21">
        <v>0.4</v>
      </c>
      <c r="YM4" s="21">
        <v>0.4</v>
      </c>
      <c r="YN4" s="21">
        <v>0.4</v>
      </c>
      <c r="YO4" s="21">
        <v>0.4</v>
      </c>
      <c r="YP4" s="21">
        <v>0.4</v>
      </c>
      <c r="YQ4" s="21">
        <v>0.4</v>
      </c>
      <c r="YR4" s="21">
        <v>0.4</v>
      </c>
      <c r="YS4" s="21">
        <v>0.4</v>
      </c>
      <c r="YT4" s="21">
        <v>0.4</v>
      </c>
      <c r="YU4" s="21">
        <v>0.4</v>
      </c>
      <c r="YV4" s="21">
        <v>0.4</v>
      </c>
      <c r="YW4" s="21">
        <v>0.4</v>
      </c>
      <c r="YX4" s="21">
        <v>0.4</v>
      </c>
      <c r="YY4" s="21">
        <v>0.4</v>
      </c>
      <c r="YZ4" s="21">
        <v>0.4</v>
      </c>
      <c r="ZA4" s="21">
        <v>0.4</v>
      </c>
      <c r="ZB4" s="21">
        <v>0.4</v>
      </c>
      <c r="ZC4" s="21">
        <v>0.4</v>
      </c>
      <c r="ZD4" s="21">
        <v>0.4</v>
      </c>
      <c r="ZE4" s="21">
        <v>0.4</v>
      </c>
      <c r="ZF4" s="21">
        <v>0.4</v>
      </c>
      <c r="ZG4" s="21">
        <v>0.4</v>
      </c>
      <c r="ZH4" s="21">
        <v>0.4</v>
      </c>
      <c r="ZI4" s="21">
        <v>0.4</v>
      </c>
      <c r="ZJ4" s="21">
        <v>0.4</v>
      </c>
      <c r="ZK4" s="21">
        <v>0.4</v>
      </c>
      <c r="ZL4" s="21">
        <v>0.4</v>
      </c>
      <c r="ZM4" s="21">
        <v>0.4</v>
      </c>
      <c r="ZN4" s="21">
        <v>0.4</v>
      </c>
      <c r="ZO4" s="21">
        <v>0.4</v>
      </c>
      <c r="ZP4" s="21">
        <v>0.4</v>
      </c>
      <c r="ZQ4" s="21">
        <v>0.4</v>
      </c>
      <c r="ZR4" s="21">
        <v>0.4</v>
      </c>
      <c r="ZS4" s="21">
        <v>0.4</v>
      </c>
      <c r="ZT4" s="21">
        <v>0.4</v>
      </c>
      <c r="ZU4" s="21">
        <v>0.4</v>
      </c>
      <c r="ZV4" s="21">
        <v>0.4</v>
      </c>
      <c r="ZW4" s="21">
        <v>0.4</v>
      </c>
      <c r="ZX4" s="21">
        <v>0.4</v>
      </c>
      <c r="ZY4" s="21">
        <v>0.4</v>
      </c>
      <c r="ZZ4" s="21">
        <v>0.4</v>
      </c>
      <c r="AAA4" s="21">
        <v>0.4</v>
      </c>
      <c r="AAB4" s="21">
        <v>0.4</v>
      </c>
      <c r="AAC4" s="21">
        <v>0.4</v>
      </c>
      <c r="AAD4" s="21">
        <v>0.4</v>
      </c>
      <c r="AAE4" s="21">
        <v>0.4</v>
      </c>
      <c r="AAF4" s="21">
        <v>0.4</v>
      </c>
      <c r="AAG4" s="21">
        <v>0.4</v>
      </c>
      <c r="AAH4" s="21">
        <v>0.4</v>
      </c>
      <c r="AAI4" s="21">
        <v>0.4</v>
      </c>
      <c r="AAJ4" s="21">
        <v>0.4</v>
      </c>
      <c r="AAK4" s="21">
        <v>0.4</v>
      </c>
      <c r="AAL4" s="21">
        <v>0.4</v>
      </c>
      <c r="AAM4" s="21">
        <v>0.4</v>
      </c>
      <c r="AAN4" s="21">
        <v>0.4</v>
      </c>
      <c r="AAO4" s="21">
        <v>0.4</v>
      </c>
      <c r="AAP4" s="21">
        <v>0.4</v>
      </c>
      <c r="AAQ4" s="21">
        <v>0.4</v>
      </c>
      <c r="AAR4" s="21">
        <v>0.4</v>
      </c>
      <c r="AAS4" s="21">
        <v>0.4</v>
      </c>
      <c r="AAT4" s="21">
        <v>0.4</v>
      </c>
      <c r="AAU4" s="21">
        <v>0.4</v>
      </c>
      <c r="AAV4" s="21">
        <v>0.4</v>
      </c>
      <c r="AAW4" s="21">
        <v>0.4</v>
      </c>
      <c r="AAX4" s="21">
        <v>0.4</v>
      </c>
      <c r="AAY4" s="21">
        <v>0.4</v>
      </c>
      <c r="AAZ4" s="21">
        <v>0.4</v>
      </c>
      <c r="ABA4" s="21">
        <v>0.4</v>
      </c>
      <c r="ABB4" s="21">
        <v>0.4</v>
      </c>
      <c r="ABC4" s="21">
        <v>0.4</v>
      </c>
      <c r="ABD4" s="21">
        <v>0.4</v>
      </c>
      <c r="ABE4" s="21">
        <v>0.4</v>
      </c>
      <c r="ABF4" s="21">
        <v>0.4</v>
      </c>
      <c r="ABG4" s="21">
        <v>0.4</v>
      </c>
      <c r="ABH4" s="21">
        <v>0.4</v>
      </c>
      <c r="ABI4" s="21">
        <v>0.4</v>
      </c>
      <c r="ABJ4" s="21">
        <v>0.4</v>
      </c>
      <c r="ABK4" s="21">
        <v>0.4</v>
      </c>
      <c r="ABL4" s="21">
        <v>0.4</v>
      </c>
      <c r="ABM4" s="21">
        <v>0.4</v>
      </c>
      <c r="ABN4" s="21">
        <v>0.4</v>
      </c>
      <c r="ABO4" s="21">
        <v>0.4</v>
      </c>
      <c r="ABP4" s="21">
        <v>0.4</v>
      </c>
      <c r="ABQ4" s="21">
        <v>0.4</v>
      </c>
      <c r="ABR4" s="21">
        <v>0.4</v>
      </c>
      <c r="ABS4" s="21">
        <v>0.4</v>
      </c>
      <c r="ABT4" s="21">
        <v>0.4</v>
      </c>
      <c r="ABU4" s="21">
        <v>0.4</v>
      </c>
      <c r="ABV4" s="21">
        <v>0.4</v>
      </c>
      <c r="ABW4" s="21">
        <v>0.4</v>
      </c>
      <c r="ABX4" s="21">
        <v>0.4</v>
      </c>
      <c r="ABY4" s="21">
        <v>0.4</v>
      </c>
      <c r="ABZ4" s="21">
        <v>0.4</v>
      </c>
      <c r="ACA4" s="21">
        <v>0.4</v>
      </c>
      <c r="ACB4" s="21">
        <v>0.4</v>
      </c>
      <c r="ACC4" s="21">
        <v>0.4</v>
      </c>
      <c r="ACD4" s="21">
        <v>0.4</v>
      </c>
      <c r="ACE4" s="21">
        <v>0.4</v>
      </c>
      <c r="ACF4" s="21">
        <v>0.4</v>
      </c>
      <c r="ACG4" s="21">
        <v>0.4</v>
      </c>
      <c r="ACH4" s="21">
        <v>0.4</v>
      </c>
      <c r="ACI4" s="21">
        <v>0.4</v>
      </c>
      <c r="ACJ4" s="21">
        <v>0.4</v>
      </c>
      <c r="ACK4" s="21">
        <v>0.4</v>
      </c>
      <c r="ACL4" s="21">
        <v>0.4</v>
      </c>
      <c r="ACM4" s="21">
        <v>0.4</v>
      </c>
      <c r="ACN4" s="21">
        <v>0.4</v>
      </c>
      <c r="ACO4" s="21">
        <v>0.4</v>
      </c>
      <c r="ACP4" s="21">
        <v>0.4</v>
      </c>
      <c r="ACQ4" s="21">
        <v>0.4</v>
      </c>
      <c r="ACR4" s="21">
        <v>0.4</v>
      </c>
      <c r="ACS4" s="21">
        <v>0.4</v>
      </c>
      <c r="ACT4" s="21">
        <v>0.4</v>
      </c>
      <c r="ACU4" s="21">
        <v>0.4</v>
      </c>
      <c r="ACV4" s="21">
        <v>0.4</v>
      </c>
      <c r="ACW4" s="21">
        <v>0.4</v>
      </c>
      <c r="ACX4" s="21">
        <v>0.4</v>
      </c>
      <c r="ACY4" s="21">
        <v>0.4</v>
      </c>
      <c r="ACZ4" s="21">
        <v>0.4</v>
      </c>
      <c r="ADA4" s="21">
        <v>0.4</v>
      </c>
      <c r="ADB4" s="22">
        <v>0.4</v>
      </c>
    </row>
    <row r="5" spans="1:782" x14ac:dyDescent="0.25">
      <c r="A5">
        <v>4</v>
      </c>
      <c r="B5">
        <v>7</v>
      </c>
      <c r="C5">
        <v>0</v>
      </c>
      <c r="D5">
        <v>15.55</v>
      </c>
      <c r="E5">
        <f t="shared" si="4"/>
        <v>26.485752733297872</v>
      </c>
      <c r="F5">
        <f t="shared" si="0"/>
        <v>-10.935752733297871</v>
      </c>
      <c r="G5">
        <f t="shared" si="1"/>
        <v>119.59068784383186</v>
      </c>
      <c r="H5">
        <f t="shared" si="2"/>
        <v>14.22966049382716</v>
      </c>
      <c r="I5">
        <f t="shared" si="3"/>
        <v>51.316169383111749</v>
      </c>
      <c r="J5" s="18">
        <v>1</v>
      </c>
      <c r="K5" s="11">
        <v>7</v>
      </c>
      <c r="L5" s="19">
        <v>0</v>
      </c>
    </row>
    <row r="6" spans="1:782" x14ac:dyDescent="0.25">
      <c r="A6">
        <v>5</v>
      </c>
      <c r="B6">
        <v>7</v>
      </c>
      <c r="C6">
        <v>0</v>
      </c>
      <c r="D6">
        <v>20.84</v>
      </c>
      <c r="E6">
        <f t="shared" si="4"/>
        <v>26.485752733297872</v>
      </c>
      <c r="F6">
        <f t="shared" si="0"/>
        <v>-5.6457527332978721</v>
      </c>
      <c r="G6">
        <f t="shared" si="1"/>
        <v>31.874523925540394</v>
      </c>
      <c r="H6">
        <f t="shared" si="2"/>
        <v>2.3036493827160469</v>
      </c>
      <c r="I6">
        <f t="shared" si="3"/>
        <v>51.316169383111749</v>
      </c>
      <c r="J6" s="18">
        <v>1</v>
      </c>
      <c r="K6" s="11">
        <v>7</v>
      </c>
      <c r="L6" s="19">
        <v>0</v>
      </c>
    </row>
    <row r="7" spans="1:782" x14ac:dyDescent="0.25">
      <c r="A7">
        <v>6</v>
      </c>
      <c r="B7">
        <v>7</v>
      </c>
      <c r="C7">
        <v>0</v>
      </c>
      <c r="D7">
        <v>21.46</v>
      </c>
      <c r="E7">
        <f t="shared" si="4"/>
        <v>26.485752733297872</v>
      </c>
      <c r="F7">
        <f t="shared" si="0"/>
        <v>-5.0257527332978711</v>
      </c>
      <c r="G7">
        <f t="shared" si="1"/>
        <v>25.258190536251021</v>
      </c>
      <c r="H7">
        <f t="shared" si="2"/>
        <v>4.5700938271604947</v>
      </c>
      <c r="I7">
        <f t="shared" si="3"/>
        <v>51.316169383111749</v>
      </c>
      <c r="J7" s="18">
        <v>1</v>
      </c>
      <c r="K7" s="11">
        <v>7</v>
      </c>
      <c r="L7" s="19">
        <v>0</v>
      </c>
      <c r="N7" t="s">
        <v>55</v>
      </c>
      <c r="O7" cm="1">
        <f t="array" ref="O7:Q9">MMULT(O2:ADB4,J2:L769)</f>
        <v>768</v>
      </c>
      <c r="P7">
        <v>4032</v>
      </c>
      <c r="Q7">
        <v>180.00000000000142</v>
      </c>
      <c r="X7" t="s">
        <v>149</v>
      </c>
      <c r="Y7" s="47">
        <f>G770/(768-3)</f>
        <v>13.892735457911051</v>
      </c>
      <c r="AA7" s="48">
        <f>SQRT(Y7)</f>
        <v>3.7272959981615426</v>
      </c>
    </row>
    <row r="8" spans="1:782" x14ac:dyDescent="0.25">
      <c r="A8">
        <v>7</v>
      </c>
      <c r="B8">
        <v>7</v>
      </c>
      <c r="C8">
        <v>0</v>
      </c>
      <c r="D8">
        <v>20.71</v>
      </c>
      <c r="E8">
        <f t="shared" si="4"/>
        <v>26.485752733297872</v>
      </c>
      <c r="F8">
        <f t="shared" si="0"/>
        <v>-5.7757527332978711</v>
      </c>
      <c r="G8">
        <f t="shared" si="1"/>
        <v>33.359319636197831</v>
      </c>
      <c r="H8">
        <f t="shared" si="2"/>
        <v>1.9259271604938277</v>
      </c>
      <c r="I8">
        <f t="shared" si="3"/>
        <v>51.316169383111749</v>
      </c>
      <c r="J8" s="18">
        <v>1</v>
      </c>
      <c r="K8" s="11">
        <v>7</v>
      </c>
      <c r="L8" s="19">
        <v>0</v>
      </c>
      <c r="O8">
        <v>4032</v>
      </c>
      <c r="P8">
        <v>23520</v>
      </c>
      <c r="Q8">
        <v>944.99999999999307</v>
      </c>
    </row>
    <row r="9" spans="1:782" x14ac:dyDescent="0.25">
      <c r="A9">
        <v>8</v>
      </c>
      <c r="B9">
        <v>7</v>
      </c>
      <c r="C9">
        <v>0</v>
      </c>
      <c r="D9">
        <v>19.68</v>
      </c>
      <c r="E9">
        <f t="shared" si="4"/>
        <v>26.485752733297872</v>
      </c>
      <c r="F9">
        <f t="shared" si="0"/>
        <v>-6.8057527332978722</v>
      </c>
      <c r="G9">
        <f t="shared" si="1"/>
        <v>46.318270266791458</v>
      </c>
      <c r="H9">
        <f t="shared" si="2"/>
        <v>0.12800493827160428</v>
      </c>
      <c r="I9">
        <f t="shared" si="3"/>
        <v>51.316169383111749</v>
      </c>
      <c r="J9" s="18">
        <v>1</v>
      </c>
      <c r="K9" s="11">
        <v>7</v>
      </c>
      <c r="L9" s="19">
        <v>0</v>
      </c>
      <c r="O9">
        <v>180.00000000000142</v>
      </c>
      <c r="P9">
        <v>944.99999999999307</v>
      </c>
      <c r="Q9">
        <v>55.7999999999995</v>
      </c>
      <c r="W9" t="s">
        <v>152</v>
      </c>
    </row>
    <row r="10" spans="1:782" x14ac:dyDescent="0.25">
      <c r="A10">
        <v>9</v>
      </c>
      <c r="B10">
        <v>7</v>
      </c>
      <c r="C10">
        <v>0</v>
      </c>
      <c r="D10">
        <v>19.5</v>
      </c>
      <c r="E10">
        <f t="shared" si="4"/>
        <v>26.485752733297872</v>
      </c>
      <c r="F10">
        <f t="shared" si="0"/>
        <v>-6.9857527332978719</v>
      </c>
      <c r="G10">
        <f t="shared" si="1"/>
        <v>48.800741250778685</v>
      </c>
      <c r="H10">
        <f t="shared" si="2"/>
        <v>3.1604938271604717E-2</v>
      </c>
      <c r="I10">
        <f t="shared" si="3"/>
        <v>51.316169383111749</v>
      </c>
      <c r="J10" s="18">
        <v>1</v>
      </c>
      <c r="K10" s="11">
        <v>7</v>
      </c>
      <c r="L10" s="19">
        <v>0</v>
      </c>
      <c r="W10" t="s">
        <v>150</v>
      </c>
      <c r="X10" s="49">
        <f>O11*$Y$7</f>
        <v>0.23695749075403527</v>
      </c>
      <c r="Y10">
        <f t="shared" ref="Y10:Z12" si="5">P11*$Y$7</f>
        <v>-3.1010570218552927E-2</v>
      </c>
      <c r="Z10">
        <f t="shared" si="5"/>
        <v>-0.23919999066656808</v>
      </c>
    </row>
    <row r="11" spans="1:782" x14ac:dyDescent="0.25">
      <c r="A11">
        <v>10</v>
      </c>
      <c r="B11">
        <v>7</v>
      </c>
      <c r="C11">
        <v>0</v>
      </c>
      <c r="D11">
        <v>19.95</v>
      </c>
      <c r="E11">
        <f t="shared" si="4"/>
        <v>26.485752733297872</v>
      </c>
      <c r="F11">
        <f t="shared" si="0"/>
        <v>-6.5357527332978727</v>
      </c>
      <c r="G11">
        <f t="shared" si="1"/>
        <v>42.716063790810615</v>
      </c>
      <c r="H11">
        <f t="shared" si="2"/>
        <v>0.39410493827160326</v>
      </c>
      <c r="I11">
        <f t="shared" si="3"/>
        <v>51.316169383111749</v>
      </c>
      <c r="J11" s="18">
        <v>1</v>
      </c>
      <c r="K11" s="11">
        <v>7</v>
      </c>
      <c r="L11" s="19">
        <v>0</v>
      </c>
      <c r="N11" t="s">
        <v>56</v>
      </c>
      <c r="O11" cm="1">
        <f t="array" ref="O11:Q13">MINVERSE(O7:Q9)</f>
        <v>1.705621556473982E-2</v>
      </c>
      <c r="P11">
        <v>-2.2321428571429633E-3</v>
      </c>
      <c r="Q11">
        <v>-1.7217630853998484E-2</v>
      </c>
      <c r="S11" cm="1">
        <f t="array" ref="S11:S13">MMULT(O2:ADB4,D2:D769)</f>
        <v>17131.929999999978</v>
      </c>
      <c r="T11" t="s">
        <v>52</v>
      </c>
      <c r="U11" s="13" cm="1">
        <f t="array" ref="U11:U13">MMULT(O11:Q13,S11:S13)</f>
        <v>-9.3889868500364173</v>
      </c>
      <c r="X11">
        <f t="shared" ref="X11:X12" si="6">O12*$Y$7</f>
        <v>-3.1010570218552927E-2</v>
      </c>
      <c r="Y11" s="49">
        <f t="shared" si="5"/>
        <v>5.9067752797240863E-3</v>
      </c>
      <c r="Z11">
        <f t="shared" si="5"/>
        <v>6.2804937633954006E-15</v>
      </c>
    </row>
    <row r="12" spans="1:782" x14ac:dyDescent="0.25">
      <c r="A12">
        <v>11</v>
      </c>
      <c r="B12">
        <v>7</v>
      </c>
      <c r="C12">
        <v>0</v>
      </c>
      <c r="D12">
        <v>19.34</v>
      </c>
      <c r="E12">
        <f t="shared" si="4"/>
        <v>26.485752733297872</v>
      </c>
      <c r="F12">
        <f t="shared" si="0"/>
        <v>-7.1457527332978721</v>
      </c>
      <c r="G12">
        <f t="shared" si="1"/>
        <v>51.061782125434007</v>
      </c>
      <c r="H12">
        <f t="shared" si="2"/>
        <v>3.1604938271602185E-4</v>
      </c>
      <c r="I12">
        <f t="shared" si="3"/>
        <v>51.316169383111749</v>
      </c>
      <c r="J12" s="18">
        <v>1</v>
      </c>
      <c r="K12" s="11">
        <v>7</v>
      </c>
      <c r="L12" s="19">
        <v>0</v>
      </c>
      <c r="O12">
        <v>-2.2321428571429633E-3</v>
      </c>
      <c r="P12">
        <v>4.2517006802721087E-4</v>
      </c>
      <c r="Q12">
        <v>4.5207034873891947E-16</v>
      </c>
      <c r="S12">
        <v>101996.54499999993</v>
      </c>
      <c r="U12" s="13">
        <v>5.1249627976191841</v>
      </c>
      <c r="X12">
        <f t="shared" si="6"/>
        <v>-0.23919999066656822</v>
      </c>
      <c r="Y12">
        <f t="shared" si="5"/>
        <v>6.2956689255170078E-15</v>
      </c>
      <c r="Z12" s="49">
        <f t="shared" si="5"/>
        <v>1.0205866268438752</v>
      </c>
    </row>
    <row r="13" spans="1:782" x14ac:dyDescent="0.25">
      <c r="A13">
        <v>12</v>
      </c>
      <c r="B13">
        <v>7</v>
      </c>
      <c r="C13">
        <v>0</v>
      </c>
      <c r="D13">
        <v>18.309999999999999</v>
      </c>
      <c r="E13">
        <f t="shared" si="4"/>
        <v>26.485752733297872</v>
      </c>
      <c r="F13">
        <f t="shared" si="0"/>
        <v>-8.1757527332978732</v>
      </c>
      <c r="G13">
        <f t="shared" si="1"/>
        <v>66.84293275602765</v>
      </c>
      <c r="H13">
        <f t="shared" si="2"/>
        <v>1.0245938271604977</v>
      </c>
      <c r="I13">
        <f t="shared" si="3"/>
        <v>51.316169383111749</v>
      </c>
      <c r="J13" s="18">
        <v>1</v>
      </c>
      <c r="K13" s="11">
        <v>7</v>
      </c>
      <c r="L13" s="19">
        <v>0</v>
      </c>
      <c r="O13">
        <v>-1.7217630853998495E-2</v>
      </c>
      <c r="P13">
        <v>4.5316265789341111E-16</v>
      </c>
      <c r="Q13">
        <v>7.3461891643716165E-2</v>
      </c>
      <c r="S13">
        <v>4293.5070000000014</v>
      </c>
      <c r="U13" s="13">
        <v>20.43789944904114</v>
      </c>
    </row>
    <row r="14" spans="1:782" x14ac:dyDescent="0.25">
      <c r="A14">
        <v>13</v>
      </c>
      <c r="B14">
        <v>7</v>
      </c>
      <c r="C14">
        <v>0</v>
      </c>
      <c r="D14">
        <v>17.05</v>
      </c>
      <c r="E14">
        <f t="shared" si="4"/>
        <v>26.485752733297872</v>
      </c>
      <c r="F14">
        <f t="shared" si="0"/>
        <v>-9.4357527332978712</v>
      </c>
      <c r="G14">
        <f t="shared" si="1"/>
        <v>89.033429643938248</v>
      </c>
      <c r="H14">
        <f t="shared" si="2"/>
        <v>5.1629938271604932</v>
      </c>
      <c r="I14">
        <f t="shared" si="3"/>
        <v>51.316169383111749</v>
      </c>
      <c r="J14" s="18">
        <v>1</v>
      </c>
      <c r="K14" s="11">
        <v>7</v>
      </c>
      <c r="L14" s="19">
        <v>0</v>
      </c>
      <c r="W14" t="s">
        <v>151</v>
      </c>
      <c r="X14" s="49">
        <f>SQRT(X10)</f>
        <v>0.48678279627985549</v>
      </c>
      <c r="Y14" s="49">
        <f>SQRT(Y11)</f>
        <v>7.6855548138856478E-2</v>
      </c>
      <c r="Z14" s="49">
        <f>SQRT(Z12)</f>
        <v>1.0102408756548487</v>
      </c>
    </row>
    <row r="15" spans="1:782" x14ac:dyDescent="0.25">
      <c r="A15">
        <v>14</v>
      </c>
      <c r="B15">
        <v>7</v>
      </c>
      <c r="C15">
        <v>0</v>
      </c>
      <c r="D15">
        <v>17.41</v>
      </c>
      <c r="E15">
        <f t="shared" si="4"/>
        <v>26.485752733297872</v>
      </c>
      <c r="F15">
        <f t="shared" si="0"/>
        <v>-9.0757527332978718</v>
      </c>
      <c r="G15">
        <f t="shared" si="1"/>
        <v>82.36928767596379</v>
      </c>
      <c r="H15">
        <f t="shared" si="2"/>
        <v>3.6565938271604956</v>
      </c>
      <c r="I15">
        <f t="shared" si="3"/>
        <v>51.316169383111749</v>
      </c>
      <c r="J15" s="18">
        <v>1</v>
      </c>
      <c r="K15" s="11">
        <v>7</v>
      </c>
      <c r="L15" s="19">
        <v>0</v>
      </c>
    </row>
    <row r="16" spans="1:782" x14ac:dyDescent="0.25">
      <c r="A16">
        <v>15</v>
      </c>
      <c r="B16">
        <v>7</v>
      </c>
      <c r="C16">
        <v>0</v>
      </c>
      <c r="D16">
        <v>16.95</v>
      </c>
      <c r="E16">
        <f t="shared" si="4"/>
        <v>26.485752733297872</v>
      </c>
      <c r="F16">
        <f t="shared" si="0"/>
        <v>-9.5357527332978727</v>
      </c>
      <c r="G16">
        <f t="shared" si="1"/>
        <v>90.930580190597851</v>
      </c>
      <c r="H16">
        <f t="shared" si="2"/>
        <v>5.6274382716049445</v>
      </c>
      <c r="I16">
        <f t="shared" si="3"/>
        <v>51.316169383111749</v>
      </c>
      <c r="J16" s="18">
        <v>1</v>
      </c>
      <c r="K16" s="11">
        <v>7</v>
      </c>
      <c r="L16" s="19">
        <v>0</v>
      </c>
    </row>
    <row r="17" spans="1:24" x14ac:dyDescent="0.25">
      <c r="A17">
        <v>16</v>
      </c>
      <c r="B17">
        <v>7</v>
      </c>
      <c r="C17">
        <v>0</v>
      </c>
      <c r="D17">
        <v>15.98</v>
      </c>
      <c r="E17">
        <f t="shared" si="4"/>
        <v>26.485752733297872</v>
      </c>
      <c r="F17">
        <f t="shared" si="0"/>
        <v>-10.505752733297872</v>
      </c>
      <c r="G17">
        <f t="shared" si="1"/>
        <v>110.3708404931957</v>
      </c>
      <c r="H17">
        <f t="shared" si="2"/>
        <v>11.17044938271605</v>
      </c>
      <c r="I17">
        <f t="shared" si="3"/>
        <v>51.316169383111749</v>
      </c>
      <c r="J17" s="18">
        <v>1</v>
      </c>
      <c r="K17" s="11">
        <v>7</v>
      </c>
      <c r="L17" s="19">
        <v>0</v>
      </c>
    </row>
    <row r="18" spans="1:24" x14ac:dyDescent="0.25">
      <c r="A18">
        <v>17</v>
      </c>
      <c r="B18">
        <v>7</v>
      </c>
      <c r="C18">
        <v>0</v>
      </c>
      <c r="D18">
        <v>28.52</v>
      </c>
      <c r="E18">
        <f t="shared" si="4"/>
        <v>26.485752733297872</v>
      </c>
      <c r="F18">
        <f t="shared" si="0"/>
        <v>2.0342472667021276</v>
      </c>
      <c r="G18">
        <f t="shared" si="1"/>
        <v>4.1381619420850768</v>
      </c>
      <c r="H18">
        <f t="shared" si="2"/>
        <v>84.599116049382701</v>
      </c>
      <c r="I18">
        <f t="shared" si="3"/>
        <v>51.316169383111749</v>
      </c>
      <c r="J18" s="18">
        <v>1</v>
      </c>
      <c r="K18" s="11">
        <v>7</v>
      </c>
      <c r="L18" s="19">
        <v>0</v>
      </c>
    </row>
    <row r="19" spans="1:24" ht="15.75" thickBot="1" x14ac:dyDescent="0.3">
      <c r="A19">
        <v>18</v>
      </c>
      <c r="B19">
        <v>7</v>
      </c>
      <c r="C19">
        <v>0</v>
      </c>
      <c r="D19">
        <v>29.9</v>
      </c>
      <c r="E19">
        <f t="shared" si="4"/>
        <v>26.485752733297872</v>
      </c>
      <c r="F19">
        <f t="shared" si="0"/>
        <v>3.4142472667021266</v>
      </c>
      <c r="G19">
        <f t="shared" si="1"/>
        <v>11.657084398182942</v>
      </c>
      <c r="H19">
        <f t="shared" si="2"/>
        <v>111.88938271604934</v>
      </c>
      <c r="I19">
        <f t="shared" si="3"/>
        <v>51.316169383111749</v>
      </c>
      <c r="J19" s="18">
        <v>1</v>
      </c>
      <c r="K19" s="11">
        <v>7</v>
      </c>
      <c r="L19" s="19">
        <v>0</v>
      </c>
    </row>
    <row r="20" spans="1:24" ht="15.75" thickBot="1" x14ac:dyDescent="0.3">
      <c r="A20">
        <v>19</v>
      </c>
      <c r="B20">
        <v>7</v>
      </c>
      <c r="C20">
        <v>0</v>
      </c>
      <c r="D20">
        <v>29.63</v>
      </c>
      <c r="E20">
        <f t="shared" si="4"/>
        <v>26.485752733297872</v>
      </c>
      <c r="F20">
        <f t="shared" si="0"/>
        <v>3.1442472667021271</v>
      </c>
      <c r="G20">
        <f t="shared" si="1"/>
        <v>9.8862908741637963</v>
      </c>
      <c r="H20">
        <f t="shared" si="2"/>
        <v>106.25028271604936</v>
      </c>
      <c r="I20">
        <f t="shared" si="3"/>
        <v>51.316169383111749</v>
      </c>
      <c r="J20" s="18">
        <v>1</v>
      </c>
      <c r="K20" s="11">
        <v>7</v>
      </c>
      <c r="L20" s="19">
        <v>0</v>
      </c>
      <c r="O20" s="24" t="s">
        <v>13</v>
      </c>
      <c r="P20" s="25"/>
      <c r="Q20" s="2" t="s">
        <v>15</v>
      </c>
      <c r="R20" s="25"/>
    </row>
    <row r="21" spans="1:24" x14ac:dyDescent="0.25">
      <c r="A21">
        <v>20</v>
      </c>
      <c r="B21">
        <v>7</v>
      </c>
      <c r="C21">
        <v>0</v>
      </c>
      <c r="D21">
        <v>28.75</v>
      </c>
      <c r="E21">
        <f t="shared" si="4"/>
        <v>26.485752733297872</v>
      </c>
      <c r="F21">
        <f t="shared" si="0"/>
        <v>2.2642472667021281</v>
      </c>
      <c r="G21">
        <f t="shared" si="1"/>
        <v>5.1268156847680579</v>
      </c>
      <c r="H21">
        <f t="shared" si="2"/>
        <v>88.882993827160476</v>
      </c>
      <c r="I21">
        <f t="shared" si="3"/>
        <v>51.316169383111749</v>
      </c>
      <c r="J21" s="18">
        <v>1</v>
      </c>
      <c r="K21" s="11">
        <v>7</v>
      </c>
      <c r="L21" s="19">
        <v>0</v>
      </c>
      <c r="O21" s="26"/>
      <c r="P21" s="27"/>
      <c r="R21" s="27"/>
      <c r="U21" s="2"/>
      <c r="V21" s="2" t="s">
        <v>13</v>
      </c>
      <c r="W21" s="2" t="s">
        <v>15</v>
      </c>
      <c r="X21" s="2" t="s">
        <v>17</v>
      </c>
    </row>
    <row r="22" spans="1:24" x14ac:dyDescent="0.25">
      <c r="A22">
        <v>21</v>
      </c>
      <c r="B22">
        <v>7</v>
      </c>
      <c r="C22">
        <v>0</v>
      </c>
      <c r="D22">
        <v>24.77</v>
      </c>
      <c r="E22">
        <f t="shared" si="4"/>
        <v>26.485752733297872</v>
      </c>
      <c r="F22">
        <f t="shared" si="0"/>
        <v>-1.7157527332978724</v>
      </c>
      <c r="G22">
        <f t="shared" si="1"/>
        <v>2.94380744181912</v>
      </c>
      <c r="H22">
        <f t="shared" si="2"/>
        <v>29.67828271604937</v>
      </c>
      <c r="I22">
        <f t="shared" si="3"/>
        <v>51.316169383111749</v>
      </c>
      <c r="J22" s="18">
        <v>1</v>
      </c>
      <c r="K22" s="11">
        <v>7</v>
      </c>
      <c r="L22" s="19">
        <v>0</v>
      </c>
      <c r="O22" s="26" t="s">
        <v>42</v>
      </c>
      <c r="P22" s="27">
        <v>5.25</v>
      </c>
      <c r="Q22" t="s">
        <v>42</v>
      </c>
      <c r="R22" s="27">
        <v>0.23437500000000186</v>
      </c>
      <c r="U22" t="s">
        <v>13</v>
      </c>
      <c r="V22">
        <v>1</v>
      </c>
    </row>
    <row r="23" spans="1:24" x14ac:dyDescent="0.25">
      <c r="A23">
        <v>22</v>
      </c>
      <c r="B23">
        <v>7</v>
      </c>
      <c r="C23">
        <v>0</v>
      </c>
      <c r="D23">
        <v>23.93</v>
      </c>
      <c r="E23">
        <f t="shared" si="4"/>
        <v>26.485752733297872</v>
      </c>
      <c r="F23">
        <f t="shared" si="0"/>
        <v>-2.5557527332978722</v>
      </c>
      <c r="G23">
        <f t="shared" si="1"/>
        <v>6.5318720337595444</v>
      </c>
      <c r="H23">
        <f t="shared" si="2"/>
        <v>21.231616049382708</v>
      </c>
      <c r="I23">
        <f t="shared" si="3"/>
        <v>51.316169383111749</v>
      </c>
      <c r="J23" s="18">
        <v>1</v>
      </c>
      <c r="K23" s="11">
        <v>7</v>
      </c>
      <c r="L23" s="19">
        <v>0</v>
      </c>
      <c r="O23" s="26" t="s">
        <v>23</v>
      </c>
      <c r="P23" s="27">
        <v>6.3188837658985406E-2</v>
      </c>
      <c r="Q23" t="s">
        <v>23</v>
      </c>
      <c r="R23" s="27">
        <v>4.8071829912747933E-3</v>
      </c>
      <c r="U23" t="s">
        <v>15</v>
      </c>
      <c r="V23">
        <v>1.861417872272392E-18</v>
      </c>
      <c r="W23">
        <v>1</v>
      </c>
    </row>
    <row r="24" spans="1:24" ht="15.75" thickBot="1" x14ac:dyDescent="0.3">
      <c r="A24">
        <v>23</v>
      </c>
      <c r="B24">
        <v>7</v>
      </c>
      <c r="C24">
        <v>0</v>
      </c>
      <c r="D24">
        <v>24.77</v>
      </c>
      <c r="E24">
        <f t="shared" si="4"/>
        <v>26.485752733297872</v>
      </c>
      <c r="F24">
        <f t="shared" si="0"/>
        <v>-1.7157527332978724</v>
      </c>
      <c r="G24">
        <f t="shared" si="1"/>
        <v>2.94380744181912</v>
      </c>
      <c r="H24">
        <f t="shared" si="2"/>
        <v>29.67828271604937</v>
      </c>
      <c r="I24">
        <f t="shared" si="3"/>
        <v>51.316169383111749</v>
      </c>
      <c r="J24" s="18">
        <v>1</v>
      </c>
      <c r="K24" s="11">
        <v>7</v>
      </c>
      <c r="L24" s="19">
        <v>0</v>
      </c>
      <c r="O24" s="26" t="s">
        <v>60</v>
      </c>
      <c r="P24" s="27">
        <v>5.25</v>
      </c>
      <c r="Q24" t="s">
        <v>60</v>
      </c>
      <c r="R24" s="27">
        <v>0.25</v>
      </c>
      <c r="U24" s="1" t="s">
        <v>17</v>
      </c>
      <c r="V24" s="1">
        <v>0.88943067410070453</v>
      </c>
      <c r="W24" s="1">
        <v>0.26984099632063135</v>
      </c>
      <c r="X24" s="1">
        <v>1</v>
      </c>
    </row>
    <row r="25" spans="1:24" x14ac:dyDescent="0.25">
      <c r="A25">
        <v>24</v>
      </c>
      <c r="B25">
        <v>7</v>
      </c>
      <c r="C25">
        <v>0</v>
      </c>
      <c r="D25">
        <v>23.93</v>
      </c>
      <c r="E25">
        <f t="shared" si="4"/>
        <v>26.485752733297872</v>
      </c>
      <c r="F25">
        <f t="shared" si="0"/>
        <v>-2.5557527332978722</v>
      </c>
      <c r="G25">
        <f t="shared" si="1"/>
        <v>6.5318720337595444</v>
      </c>
      <c r="H25">
        <f t="shared" si="2"/>
        <v>21.231616049382708</v>
      </c>
      <c r="I25">
        <f t="shared" si="3"/>
        <v>51.316169383111749</v>
      </c>
      <c r="J25" s="18">
        <v>1</v>
      </c>
      <c r="K25" s="11">
        <v>7</v>
      </c>
      <c r="L25" s="19">
        <v>0</v>
      </c>
      <c r="O25" s="26" t="s">
        <v>61</v>
      </c>
      <c r="P25" s="27">
        <v>7</v>
      </c>
      <c r="Q25" t="s">
        <v>61</v>
      </c>
      <c r="R25" s="27">
        <v>0.1</v>
      </c>
      <c r="U25" s="30" t="s">
        <v>71</v>
      </c>
    </row>
    <row r="26" spans="1:24" x14ac:dyDescent="0.25">
      <c r="A26">
        <v>25</v>
      </c>
      <c r="B26">
        <v>3.5</v>
      </c>
      <c r="C26">
        <v>0</v>
      </c>
      <c r="D26">
        <v>6.07</v>
      </c>
      <c r="E26">
        <f t="shared" si="4"/>
        <v>8.5483829416307273</v>
      </c>
      <c r="F26">
        <f t="shared" si="0"/>
        <v>-2.478382941630727</v>
      </c>
      <c r="G26">
        <f t="shared" si="1"/>
        <v>6.1423820053661755</v>
      </c>
      <c r="H26">
        <f t="shared" si="2"/>
        <v>175.62139382716049</v>
      </c>
      <c r="I26">
        <f t="shared" si="3"/>
        <v>116.07561284401628</v>
      </c>
      <c r="J26" s="18">
        <v>1</v>
      </c>
      <c r="K26" s="11">
        <v>3.5</v>
      </c>
      <c r="L26" s="19">
        <v>0</v>
      </c>
      <c r="O26" s="26" t="s">
        <v>62</v>
      </c>
      <c r="P26" s="27">
        <v>1.7511404367453496</v>
      </c>
      <c r="Q26" t="s">
        <v>62</v>
      </c>
      <c r="R26" s="27">
        <v>0.13322056291470202</v>
      </c>
      <c r="U26" t="s">
        <v>72</v>
      </c>
    </row>
    <row r="27" spans="1:24" x14ac:dyDescent="0.25">
      <c r="A27">
        <v>26</v>
      </c>
      <c r="B27">
        <v>3.5</v>
      </c>
      <c r="C27">
        <v>0</v>
      </c>
      <c r="D27">
        <v>6.05</v>
      </c>
      <c r="E27">
        <f t="shared" si="4"/>
        <v>8.5483829416307273</v>
      </c>
      <c r="F27">
        <f t="shared" si="0"/>
        <v>-2.4983829416307275</v>
      </c>
      <c r="G27">
        <f t="shared" si="1"/>
        <v>6.2419173230314069</v>
      </c>
      <c r="H27">
        <f t="shared" si="2"/>
        <v>176.15188271604939</v>
      </c>
      <c r="I27">
        <f t="shared" si="3"/>
        <v>116.07561284401628</v>
      </c>
      <c r="J27" s="18">
        <v>1</v>
      </c>
      <c r="K27" s="11">
        <v>3.5</v>
      </c>
      <c r="L27" s="19">
        <v>0</v>
      </c>
      <c r="O27" s="26" t="s">
        <v>63</v>
      </c>
      <c r="P27" s="27">
        <v>3.0664928292046936</v>
      </c>
      <c r="Q27" t="s">
        <v>63</v>
      </c>
      <c r="R27" s="27">
        <v>1.7747718383310081E-2</v>
      </c>
    </row>
    <row r="28" spans="1:24" x14ac:dyDescent="0.25">
      <c r="A28">
        <v>27</v>
      </c>
      <c r="B28">
        <v>3.5</v>
      </c>
      <c r="C28">
        <v>0</v>
      </c>
      <c r="D28">
        <v>6.01</v>
      </c>
      <c r="E28">
        <f t="shared" si="4"/>
        <v>8.5483829416307273</v>
      </c>
      <c r="F28">
        <f t="shared" si="0"/>
        <v>-2.5383829416307275</v>
      </c>
      <c r="G28">
        <f t="shared" si="1"/>
        <v>6.4433879583618658</v>
      </c>
      <c r="H28">
        <f t="shared" si="2"/>
        <v>177.21526049382717</v>
      </c>
      <c r="I28">
        <f t="shared" si="3"/>
        <v>116.07561284401628</v>
      </c>
      <c r="J28" s="18">
        <v>1</v>
      </c>
      <c r="K28" s="11">
        <v>3.5</v>
      </c>
      <c r="L28" s="19">
        <v>0</v>
      </c>
      <c r="O28" s="26" t="s">
        <v>64</v>
      </c>
      <c r="P28" s="27">
        <v>-2.0052287581699213</v>
      </c>
      <c r="Q28" t="s">
        <v>64</v>
      </c>
      <c r="R28" s="27">
        <v>-1.3276290607583121</v>
      </c>
    </row>
    <row r="29" spans="1:24" x14ac:dyDescent="0.25">
      <c r="A29">
        <v>28</v>
      </c>
      <c r="B29">
        <v>3.5</v>
      </c>
      <c r="C29">
        <v>0</v>
      </c>
      <c r="D29">
        <v>6.04</v>
      </c>
      <c r="E29">
        <f t="shared" si="4"/>
        <v>8.5483829416307273</v>
      </c>
      <c r="F29">
        <f t="shared" si="0"/>
        <v>-2.5083829416307273</v>
      </c>
      <c r="G29">
        <f t="shared" si="1"/>
        <v>6.2919849818640206</v>
      </c>
      <c r="H29">
        <f t="shared" si="2"/>
        <v>176.41742716049387</v>
      </c>
      <c r="I29">
        <f t="shared" si="3"/>
        <v>116.07561284401628</v>
      </c>
      <c r="J29" s="18">
        <v>1</v>
      </c>
      <c r="K29" s="11">
        <v>3.5</v>
      </c>
      <c r="L29" s="19">
        <v>0</v>
      </c>
      <c r="O29" s="26" t="s">
        <v>65</v>
      </c>
      <c r="P29" s="27">
        <v>2.9025339745988074E-19</v>
      </c>
      <c r="Q29" t="s">
        <v>65</v>
      </c>
      <c r="R29" s="27">
        <v>-6.0254228653776963E-2</v>
      </c>
    </row>
    <row r="30" spans="1:24" x14ac:dyDescent="0.25">
      <c r="A30">
        <v>29</v>
      </c>
      <c r="B30">
        <v>3.5</v>
      </c>
      <c r="C30">
        <v>0</v>
      </c>
      <c r="D30">
        <v>6.37</v>
      </c>
      <c r="E30">
        <f t="shared" si="4"/>
        <v>8.5483829416307273</v>
      </c>
      <c r="F30">
        <f t="shared" si="0"/>
        <v>-2.1783829416307272</v>
      </c>
      <c r="G30">
        <f t="shared" si="1"/>
        <v>4.7453522403877404</v>
      </c>
      <c r="H30">
        <f t="shared" si="2"/>
        <v>167.76006049382715</v>
      </c>
      <c r="I30">
        <f t="shared" si="3"/>
        <v>116.07561284401628</v>
      </c>
      <c r="J30" s="18">
        <v>1</v>
      </c>
      <c r="K30" s="11">
        <v>3.5</v>
      </c>
      <c r="L30" s="19">
        <v>0</v>
      </c>
      <c r="O30" s="26" t="s">
        <v>66</v>
      </c>
      <c r="P30" s="27">
        <v>3.5</v>
      </c>
      <c r="Q30" t="s">
        <v>66</v>
      </c>
      <c r="R30" s="27">
        <v>0.4</v>
      </c>
    </row>
    <row r="31" spans="1:24" x14ac:dyDescent="0.25">
      <c r="A31">
        <v>30</v>
      </c>
      <c r="B31">
        <v>3.5</v>
      </c>
      <c r="C31">
        <v>0</v>
      </c>
      <c r="D31">
        <v>6.4</v>
      </c>
      <c r="E31">
        <f t="shared" si="4"/>
        <v>8.5483829416307273</v>
      </c>
      <c r="F31">
        <f t="shared" si="0"/>
        <v>-2.148382941630727</v>
      </c>
      <c r="G31">
        <f t="shared" si="1"/>
        <v>4.6155492638898954</v>
      </c>
      <c r="H31">
        <f t="shared" si="2"/>
        <v>166.98382716049383</v>
      </c>
      <c r="I31">
        <f t="shared" si="3"/>
        <v>116.07561284401628</v>
      </c>
      <c r="J31" s="18">
        <v>1</v>
      </c>
      <c r="K31" s="11">
        <v>3.5</v>
      </c>
      <c r="L31" s="19">
        <v>0</v>
      </c>
      <c r="O31" s="26" t="s">
        <v>67</v>
      </c>
      <c r="P31" s="27">
        <v>3.5</v>
      </c>
      <c r="Q31" t="s">
        <v>67</v>
      </c>
      <c r="R31" s="27">
        <v>0</v>
      </c>
    </row>
    <row r="32" spans="1:24" x14ac:dyDescent="0.25">
      <c r="A32">
        <v>31</v>
      </c>
      <c r="B32">
        <v>3.5</v>
      </c>
      <c r="C32">
        <v>0</v>
      </c>
      <c r="D32">
        <v>6.37</v>
      </c>
      <c r="E32">
        <f t="shared" si="4"/>
        <v>8.5483829416307273</v>
      </c>
      <c r="F32">
        <f t="shared" si="0"/>
        <v>-2.1783829416307272</v>
      </c>
      <c r="G32">
        <f t="shared" si="1"/>
        <v>4.7453522403877404</v>
      </c>
      <c r="H32">
        <f t="shared" si="2"/>
        <v>167.76006049382715</v>
      </c>
      <c r="I32">
        <f t="shared" si="3"/>
        <v>116.07561284401628</v>
      </c>
      <c r="J32" s="18">
        <v>1</v>
      </c>
      <c r="K32" s="11">
        <v>3.5</v>
      </c>
      <c r="L32" s="19">
        <v>0</v>
      </c>
      <c r="O32" s="26" t="s">
        <v>68</v>
      </c>
      <c r="P32" s="27">
        <v>7</v>
      </c>
      <c r="Q32" t="s">
        <v>68</v>
      </c>
      <c r="R32" s="27">
        <v>0.4</v>
      </c>
    </row>
    <row r="33" spans="1:32" x14ac:dyDescent="0.25">
      <c r="A33">
        <v>32</v>
      </c>
      <c r="B33">
        <v>3.5</v>
      </c>
      <c r="C33">
        <v>0</v>
      </c>
      <c r="D33">
        <v>6.4</v>
      </c>
      <c r="E33">
        <f t="shared" si="4"/>
        <v>8.5483829416307273</v>
      </c>
      <c r="F33">
        <f t="shared" si="0"/>
        <v>-2.148382941630727</v>
      </c>
      <c r="G33">
        <f t="shared" si="1"/>
        <v>4.6155492638898954</v>
      </c>
      <c r="H33">
        <f t="shared" si="2"/>
        <v>166.98382716049383</v>
      </c>
      <c r="I33">
        <f t="shared" si="3"/>
        <v>116.07561284401628</v>
      </c>
      <c r="J33" s="18">
        <v>1</v>
      </c>
      <c r="K33" s="11">
        <v>3.5</v>
      </c>
      <c r="L33" s="19">
        <v>0</v>
      </c>
      <c r="O33" s="26" t="s">
        <v>69</v>
      </c>
      <c r="P33" s="27">
        <v>4032</v>
      </c>
      <c r="Q33" t="s">
        <v>69</v>
      </c>
      <c r="R33" s="27">
        <v>180.00000000000142</v>
      </c>
      <c r="U33" t="s">
        <v>73</v>
      </c>
      <c r="Z33" s="50" t="s">
        <v>153</v>
      </c>
    </row>
    <row r="34" spans="1:32" ht="15.75" thickBot="1" x14ac:dyDescent="0.3">
      <c r="A34">
        <v>33</v>
      </c>
      <c r="B34">
        <v>3.5</v>
      </c>
      <c r="C34">
        <v>0</v>
      </c>
      <c r="D34">
        <v>6.85</v>
      </c>
      <c r="E34">
        <f t="shared" si="4"/>
        <v>8.5483829416307273</v>
      </c>
      <c r="F34">
        <f t="shared" si="0"/>
        <v>-1.6983829416307277</v>
      </c>
      <c r="G34">
        <f t="shared" si="1"/>
        <v>2.8845046164222437</v>
      </c>
      <c r="H34">
        <f t="shared" si="2"/>
        <v>155.55632716049385</v>
      </c>
      <c r="I34">
        <f t="shared" si="3"/>
        <v>116.07561284401628</v>
      </c>
      <c r="J34" s="18">
        <v>1</v>
      </c>
      <c r="K34" s="11">
        <v>3.5</v>
      </c>
      <c r="L34" s="19">
        <v>0</v>
      </c>
      <c r="O34" s="28" t="s">
        <v>70</v>
      </c>
      <c r="P34" s="29">
        <v>768</v>
      </c>
      <c r="Q34" s="1" t="s">
        <v>70</v>
      </c>
      <c r="R34" s="29">
        <v>768</v>
      </c>
      <c r="U34" t="s">
        <v>44</v>
      </c>
      <c r="V34" s="32">
        <f>P50/AVERAGE(D2:D769)</f>
        <v>0.16708936626451709</v>
      </c>
      <c r="Z34" t="s">
        <v>18</v>
      </c>
    </row>
    <row r="35" spans="1:32" ht="15.75" thickBot="1" x14ac:dyDescent="0.3">
      <c r="A35">
        <v>34</v>
      </c>
      <c r="B35">
        <v>3.5</v>
      </c>
      <c r="C35">
        <v>0</v>
      </c>
      <c r="D35">
        <v>6.79</v>
      </c>
      <c r="E35">
        <f t="shared" si="4"/>
        <v>8.5483829416307273</v>
      </c>
      <c r="F35">
        <f t="shared" si="0"/>
        <v>-1.7583829416307273</v>
      </c>
      <c r="G35">
        <f t="shared" si="1"/>
        <v>3.0919105694179296</v>
      </c>
      <c r="H35">
        <f t="shared" si="2"/>
        <v>157.05659382716053</v>
      </c>
      <c r="I35">
        <f t="shared" si="3"/>
        <v>116.07561284401628</v>
      </c>
      <c r="J35" s="18">
        <v>1</v>
      </c>
      <c r="K35" s="11">
        <v>3.5</v>
      </c>
      <c r="L35" s="19">
        <v>0</v>
      </c>
    </row>
    <row r="36" spans="1:32" x14ac:dyDescent="0.25">
      <c r="A36">
        <v>35</v>
      </c>
      <c r="B36">
        <v>3.5</v>
      </c>
      <c r="C36">
        <v>0</v>
      </c>
      <c r="D36">
        <v>6.77</v>
      </c>
      <c r="E36">
        <f t="shared" si="4"/>
        <v>8.5483829416307273</v>
      </c>
      <c r="F36">
        <f t="shared" si="0"/>
        <v>-1.7783829416307277</v>
      </c>
      <c r="G36">
        <f t="shared" si="1"/>
        <v>3.1626458870831602</v>
      </c>
      <c r="H36">
        <f t="shared" si="2"/>
        <v>157.5582827160494</v>
      </c>
      <c r="I36">
        <f t="shared" si="3"/>
        <v>116.07561284401628</v>
      </c>
      <c r="J36" s="18">
        <v>1</v>
      </c>
      <c r="K36" s="11">
        <v>3.5</v>
      </c>
      <c r="L36" s="19">
        <v>0</v>
      </c>
      <c r="Z36" s="31" t="s">
        <v>19</v>
      </c>
      <c r="AA36" s="31"/>
      <c r="AD36" t="s">
        <v>153</v>
      </c>
      <c r="AE36">
        <f>1/(1-AA38)</f>
        <v>1.0000000000000002</v>
      </c>
      <c r="AF36" t="s">
        <v>154</v>
      </c>
    </row>
    <row r="37" spans="1:32" x14ac:dyDescent="0.25">
      <c r="A37">
        <v>36</v>
      </c>
      <c r="B37">
        <v>3.5</v>
      </c>
      <c r="C37">
        <v>0</v>
      </c>
      <c r="D37">
        <v>6.81</v>
      </c>
      <c r="E37">
        <f t="shared" si="4"/>
        <v>8.5483829416307273</v>
      </c>
      <c r="F37">
        <f t="shared" si="0"/>
        <v>-1.7383829416307277</v>
      </c>
      <c r="G37">
        <f t="shared" si="1"/>
        <v>3.0219752517527021</v>
      </c>
      <c r="H37">
        <f t="shared" si="2"/>
        <v>156.55570493827165</v>
      </c>
      <c r="I37">
        <f t="shared" si="3"/>
        <v>116.07561284401628</v>
      </c>
      <c r="J37" s="18">
        <v>1</v>
      </c>
      <c r="K37" s="11">
        <v>3.5</v>
      </c>
      <c r="L37" s="19">
        <v>0</v>
      </c>
      <c r="O37" t="s">
        <v>147</v>
      </c>
      <c r="U37" t="s">
        <v>155</v>
      </c>
      <c r="Z37" t="s">
        <v>20</v>
      </c>
      <c r="AA37">
        <v>1.3904853904719455E-8</v>
      </c>
    </row>
    <row r="38" spans="1:32" x14ac:dyDescent="0.25">
      <c r="A38">
        <v>37</v>
      </c>
      <c r="B38">
        <v>3.5</v>
      </c>
      <c r="C38">
        <v>0</v>
      </c>
      <c r="D38">
        <v>7.18</v>
      </c>
      <c r="E38">
        <f t="shared" si="4"/>
        <v>8.5483829416307273</v>
      </c>
      <c r="F38">
        <f t="shared" si="0"/>
        <v>-1.3683829416307276</v>
      </c>
      <c r="G38">
        <f t="shared" si="1"/>
        <v>1.8724718749459632</v>
      </c>
      <c r="H38">
        <f t="shared" si="2"/>
        <v>147.43356049382717</v>
      </c>
      <c r="I38">
        <f t="shared" si="3"/>
        <v>116.07561284401628</v>
      </c>
      <c r="J38" s="18">
        <v>1</v>
      </c>
      <c r="K38" s="11">
        <v>3.5</v>
      </c>
      <c r="L38" s="19">
        <v>0</v>
      </c>
      <c r="O38" t="s">
        <v>148</v>
      </c>
      <c r="U38" t="s">
        <v>74</v>
      </c>
      <c r="V38">
        <f>G770/A769</f>
        <v>13.838466960028585</v>
      </c>
      <c r="Z38" t="s">
        <v>21</v>
      </c>
      <c r="AA38">
        <v>1.9334496211159188E-16</v>
      </c>
    </row>
    <row r="39" spans="1:32" x14ac:dyDescent="0.25">
      <c r="A39">
        <v>38</v>
      </c>
      <c r="B39">
        <v>3.5</v>
      </c>
      <c r="C39">
        <v>0</v>
      </c>
      <c r="D39">
        <v>7.1</v>
      </c>
      <c r="E39">
        <f t="shared" si="4"/>
        <v>8.5483829416307273</v>
      </c>
      <c r="F39">
        <f t="shared" si="0"/>
        <v>-1.4483829416307277</v>
      </c>
      <c r="G39">
        <f t="shared" si="1"/>
        <v>2.0978131456068798</v>
      </c>
      <c r="H39">
        <f t="shared" si="2"/>
        <v>149.38271604938274</v>
      </c>
      <c r="I39">
        <f t="shared" si="3"/>
        <v>116.07561284401628</v>
      </c>
      <c r="J39" s="18">
        <v>1</v>
      </c>
      <c r="K39" s="11">
        <v>3.5</v>
      </c>
      <c r="L39" s="19">
        <v>0</v>
      </c>
      <c r="Z39" t="s">
        <v>22</v>
      </c>
      <c r="AA39">
        <v>-1.305483028720433E-3</v>
      </c>
    </row>
    <row r="40" spans="1:32" x14ac:dyDescent="0.25">
      <c r="A40">
        <v>39</v>
      </c>
      <c r="B40">
        <v>3.5</v>
      </c>
      <c r="C40">
        <v>0</v>
      </c>
      <c r="D40">
        <v>7.1</v>
      </c>
      <c r="E40">
        <f t="shared" si="4"/>
        <v>8.5483829416307273</v>
      </c>
      <c r="F40">
        <f t="shared" si="0"/>
        <v>-1.4483829416307277</v>
      </c>
      <c r="G40">
        <f t="shared" si="1"/>
        <v>2.0978131456068798</v>
      </c>
      <c r="H40">
        <f t="shared" si="2"/>
        <v>149.38271604938274</v>
      </c>
      <c r="I40">
        <f t="shared" si="3"/>
        <v>116.07561284401628</v>
      </c>
      <c r="J40" s="18">
        <v>1</v>
      </c>
      <c r="K40" s="11">
        <v>3.5</v>
      </c>
      <c r="L40" s="19">
        <v>0</v>
      </c>
      <c r="Z40" t="s">
        <v>23</v>
      </c>
      <c r="AA40">
        <v>1.7522831059936956</v>
      </c>
    </row>
    <row r="41" spans="1:32" ht="15.75" thickBot="1" x14ac:dyDescent="0.3">
      <c r="A41">
        <v>40</v>
      </c>
      <c r="B41">
        <v>3.5</v>
      </c>
      <c r="C41">
        <v>0</v>
      </c>
      <c r="D41">
        <v>7.1</v>
      </c>
      <c r="E41">
        <f t="shared" si="4"/>
        <v>8.5483829416307273</v>
      </c>
      <c r="F41">
        <f t="shared" si="0"/>
        <v>-1.4483829416307277</v>
      </c>
      <c r="G41">
        <f t="shared" si="1"/>
        <v>2.0978131456068798</v>
      </c>
      <c r="H41">
        <f t="shared" si="2"/>
        <v>149.38271604938274</v>
      </c>
      <c r="I41">
        <f t="shared" si="3"/>
        <v>116.07561284401628</v>
      </c>
      <c r="J41" s="18">
        <v>1</v>
      </c>
      <c r="K41" s="11">
        <v>3.5</v>
      </c>
      <c r="L41" s="19">
        <v>0</v>
      </c>
      <c r="Z41" s="1" t="s">
        <v>24</v>
      </c>
      <c r="AA41" s="1">
        <v>768</v>
      </c>
    </row>
    <row r="42" spans="1:32" x14ac:dyDescent="0.25">
      <c r="A42">
        <v>41</v>
      </c>
      <c r="B42">
        <v>3.5</v>
      </c>
      <c r="C42">
        <v>0</v>
      </c>
      <c r="D42">
        <v>10.85</v>
      </c>
      <c r="E42">
        <f t="shared" si="4"/>
        <v>8.5483829416307273</v>
      </c>
      <c r="F42">
        <f t="shared" si="0"/>
        <v>2.3016170583692723</v>
      </c>
      <c r="G42">
        <f t="shared" si="1"/>
        <v>5.2974410833764223</v>
      </c>
      <c r="H42">
        <f t="shared" si="2"/>
        <v>71.778549382716065</v>
      </c>
      <c r="I42">
        <f t="shared" si="3"/>
        <v>116.07561284401628</v>
      </c>
      <c r="J42" s="18">
        <v>1</v>
      </c>
      <c r="K42" s="11">
        <v>3.5</v>
      </c>
      <c r="L42" s="19">
        <v>0</v>
      </c>
    </row>
    <row r="43" spans="1:32" ht="15.75" thickBot="1" x14ac:dyDescent="0.3">
      <c r="A43">
        <v>42</v>
      </c>
      <c r="B43">
        <v>3.5</v>
      </c>
      <c r="C43">
        <v>0</v>
      </c>
      <c r="D43">
        <v>10.54</v>
      </c>
      <c r="E43">
        <f t="shared" si="4"/>
        <v>8.5483829416307273</v>
      </c>
      <c r="F43">
        <f t="shared" si="0"/>
        <v>1.9916170583692718</v>
      </c>
      <c r="G43">
        <f t="shared" si="1"/>
        <v>3.9665385071874715</v>
      </c>
      <c r="H43">
        <f t="shared" si="2"/>
        <v>77.127427160493852</v>
      </c>
      <c r="I43">
        <f t="shared" si="3"/>
        <v>116.07561284401628</v>
      </c>
      <c r="J43" s="18">
        <v>1</v>
      </c>
      <c r="K43" s="11">
        <v>3.5</v>
      </c>
      <c r="L43" s="19">
        <v>0</v>
      </c>
      <c r="Z43" t="s">
        <v>25</v>
      </c>
    </row>
    <row r="44" spans="1:32" x14ac:dyDescent="0.25">
      <c r="A44">
        <v>43</v>
      </c>
      <c r="B44">
        <v>3.5</v>
      </c>
      <c r="C44">
        <v>0</v>
      </c>
      <c r="D44">
        <v>10.77</v>
      </c>
      <c r="E44">
        <f t="shared" si="4"/>
        <v>8.5483829416307273</v>
      </c>
      <c r="F44">
        <f t="shared" si="0"/>
        <v>2.2216170583692723</v>
      </c>
      <c r="G44">
        <f t="shared" si="1"/>
        <v>4.9355823540373382</v>
      </c>
      <c r="H44">
        <f t="shared" si="2"/>
        <v>73.140504938271619</v>
      </c>
      <c r="I44">
        <f t="shared" si="3"/>
        <v>116.07561284401628</v>
      </c>
      <c r="J44" s="18">
        <v>1</v>
      </c>
      <c r="K44" s="11">
        <v>3.5</v>
      </c>
      <c r="L44" s="19">
        <v>0</v>
      </c>
      <c r="O44" t="s">
        <v>18</v>
      </c>
      <c r="Z44" s="2"/>
      <c r="AA44" s="2" t="s">
        <v>30</v>
      </c>
      <c r="AB44" s="2" t="s">
        <v>31</v>
      </c>
      <c r="AC44" s="2" t="s">
        <v>32</v>
      </c>
      <c r="AD44" s="2" t="s">
        <v>33</v>
      </c>
      <c r="AE44" s="2" t="s">
        <v>34</v>
      </c>
    </row>
    <row r="45" spans="1:32" ht="15.75" thickBot="1" x14ac:dyDescent="0.3">
      <c r="A45">
        <v>44</v>
      </c>
      <c r="B45">
        <v>3.5</v>
      </c>
      <c r="C45">
        <v>0</v>
      </c>
      <c r="D45">
        <v>10.56</v>
      </c>
      <c r="E45">
        <f t="shared" si="4"/>
        <v>8.5483829416307273</v>
      </c>
      <c r="F45">
        <f t="shared" si="0"/>
        <v>2.0116170583692732</v>
      </c>
      <c r="G45">
        <f t="shared" si="1"/>
        <v>4.0466031895222478</v>
      </c>
      <c r="H45">
        <f t="shared" si="2"/>
        <v>76.776538271604934</v>
      </c>
      <c r="I45">
        <f t="shared" si="3"/>
        <v>116.07561284401628</v>
      </c>
      <c r="J45" s="18">
        <v>1</v>
      </c>
      <c r="K45" s="11">
        <v>3.5</v>
      </c>
      <c r="L45" s="19">
        <v>0</v>
      </c>
      <c r="Z45" t="s">
        <v>26</v>
      </c>
      <c r="AA45">
        <v>1</v>
      </c>
      <c r="AB45">
        <v>4.5474735088646412E-13</v>
      </c>
      <c r="AC45">
        <v>4.5474735088646412E-13</v>
      </c>
      <c r="AD45">
        <v>1.4810224097747941E-13</v>
      </c>
      <c r="AE45">
        <v>0.99999969304187353</v>
      </c>
    </row>
    <row r="46" spans="1:32" x14ac:dyDescent="0.25">
      <c r="A46">
        <v>45</v>
      </c>
      <c r="B46">
        <v>3.5</v>
      </c>
      <c r="C46">
        <v>0</v>
      </c>
      <c r="D46">
        <v>8.6</v>
      </c>
      <c r="E46">
        <f t="shared" si="4"/>
        <v>8.5483829416307273</v>
      </c>
      <c r="F46">
        <f t="shared" si="0"/>
        <v>5.1617058369272328E-2</v>
      </c>
      <c r="G46">
        <f t="shared" si="1"/>
        <v>2.6643207146968663E-3</v>
      </c>
      <c r="H46">
        <f t="shared" si="2"/>
        <v>114.96604938271606</v>
      </c>
      <c r="I46">
        <f t="shared" si="3"/>
        <v>116.07561284401628</v>
      </c>
      <c r="J46" s="18">
        <v>1</v>
      </c>
      <c r="K46" s="11">
        <v>3.5</v>
      </c>
      <c r="L46" s="19">
        <v>0</v>
      </c>
      <c r="O46" s="31" t="s">
        <v>19</v>
      </c>
      <c r="P46" s="31"/>
      <c r="Z46" t="s">
        <v>27</v>
      </c>
      <c r="AA46">
        <v>766</v>
      </c>
      <c r="AB46">
        <v>2351.9999999999995</v>
      </c>
      <c r="AC46">
        <v>3.0704960835509132</v>
      </c>
    </row>
    <row r="47" spans="1:32" ht="15.75" thickBot="1" x14ac:dyDescent="0.3">
      <c r="A47">
        <v>46</v>
      </c>
      <c r="B47">
        <v>3.5</v>
      </c>
      <c r="C47">
        <v>0</v>
      </c>
      <c r="D47">
        <v>8.49</v>
      </c>
      <c r="E47">
        <f t="shared" si="4"/>
        <v>8.5483829416307273</v>
      </c>
      <c r="F47">
        <f t="shared" si="0"/>
        <v>-5.8382941630727103E-2</v>
      </c>
      <c r="G47">
        <f t="shared" si="1"/>
        <v>3.4085678734568879E-3</v>
      </c>
      <c r="H47">
        <f t="shared" si="2"/>
        <v>117.33703827160495</v>
      </c>
      <c r="I47">
        <f t="shared" si="3"/>
        <v>116.07561284401628</v>
      </c>
      <c r="J47" s="18">
        <v>1</v>
      </c>
      <c r="K47" s="11">
        <v>3.5</v>
      </c>
      <c r="L47" s="19">
        <v>0</v>
      </c>
      <c r="O47" t="s">
        <v>20</v>
      </c>
      <c r="P47">
        <v>0.92946279502008344</v>
      </c>
      <c r="Z47" s="1" t="s">
        <v>28</v>
      </c>
      <c r="AA47" s="1">
        <v>767</v>
      </c>
      <c r="AB47" s="1">
        <v>2352</v>
      </c>
      <c r="AC47" s="1"/>
      <c r="AD47" s="1"/>
      <c r="AE47" s="1"/>
    </row>
    <row r="48" spans="1:32" ht="15.75" thickBot="1" x14ac:dyDescent="0.3">
      <c r="A48">
        <v>47</v>
      </c>
      <c r="B48">
        <v>3.5</v>
      </c>
      <c r="C48">
        <v>0</v>
      </c>
      <c r="D48">
        <v>8.4499999999999993</v>
      </c>
      <c r="E48">
        <f t="shared" si="4"/>
        <v>8.5483829416307273</v>
      </c>
      <c r="F48">
        <f t="shared" si="0"/>
        <v>-9.8382941630728027E-2</v>
      </c>
      <c r="G48">
        <f t="shared" si="1"/>
        <v>9.6792032039152379E-3</v>
      </c>
      <c r="H48">
        <f t="shared" si="2"/>
        <v>118.20521604938274</v>
      </c>
      <c r="I48">
        <f t="shared" si="3"/>
        <v>116.07561284401628</v>
      </c>
      <c r="J48" s="18">
        <v>1</v>
      </c>
      <c r="K48" s="11">
        <v>3.5</v>
      </c>
      <c r="L48" s="19">
        <v>0</v>
      </c>
      <c r="O48" t="s">
        <v>21</v>
      </c>
      <c r="P48">
        <v>0.86390108732654569</v>
      </c>
    </row>
    <row r="49" spans="1:34" x14ac:dyDescent="0.25">
      <c r="A49">
        <v>48</v>
      </c>
      <c r="B49">
        <v>3.5</v>
      </c>
      <c r="C49">
        <v>0</v>
      </c>
      <c r="D49">
        <v>8.5</v>
      </c>
      <c r="E49">
        <f t="shared" si="4"/>
        <v>8.5483829416307273</v>
      </c>
      <c r="F49">
        <f t="shared" si="0"/>
        <v>-4.8382941630727316E-2</v>
      </c>
      <c r="G49">
        <f t="shared" si="1"/>
        <v>2.3409090408423663E-3</v>
      </c>
      <c r="H49">
        <f t="shared" si="2"/>
        <v>117.1204938271605</v>
      </c>
      <c r="I49">
        <f t="shared" si="3"/>
        <v>116.07561284401628</v>
      </c>
      <c r="J49" s="18">
        <v>1</v>
      </c>
      <c r="K49" s="11">
        <v>3.5</v>
      </c>
      <c r="L49" s="19">
        <v>0</v>
      </c>
      <c r="O49" t="s">
        <v>22</v>
      </c>
      <c r="P49">
        <v>0.86354527317576535</v>
      </c>
      <c r="U49" t="s">
        <v>145</v>
      </c>
      <c r="Z49" s="2"/>
      <c r="AA49" s="2" t="s">
        <v>35</v>
      </c>
      <c r="AB49" s="2" t="s">
        <v>23</v>
      </c>
      <c r="AC49" s="2" t="s">
        <v>36</v>
      </c>
      <c r="AD49" s="2" t="s">
        <v>37</v>
      </c>
      <c r="AE49" s="2" t="s">
        <v>38</v>
      </c>
      <c r="AF49" s="2" t="s">
        <v>39</v>
      </c>
      <c r="AG49" s="2" t="s">
        <v>40</v>
      </c>
      <c r="AH49" s="2" t="s">
        <v>41</v>
      </c>
    </row>
    <row r="50" spans="1:34" x14ac:dyDescent="0.25">
      <c r="A50">
        <v>49</v>
      </c>
      <c r="B50">
        <v>7</v>
      </c>
      <c r="C50">
        <v>0.1</v>
      </c>
      <c r="D50">
        <v>24.58</v>
      </c>
      <c r="E50">
        <f t="shared" si="4"/>
        <v>28.529542678201985</v>
      </c>
      <c r="F50">
        <f t="shared" si="0"/>
        <v>-3.9495426782019862</v>
      </c>
      <c r="G50">
        <f t="shared" si="1"/>
        <v>15.598887366938918</v>
      </c>
      <c r="H50">
        <f t="shared" si="2"/>
        <v>27.644227160493802</v>
      </c>
      <c r="I50">
        <f t="shared" si="3"/>
        <v>84.774749979103362</v>
      </c>
      <c r="J50" s="18">
        <v>1</v>
      </c>
      <c r="K50" s="11">
        <v>7</v>
      </c>
      <c r="L50" s="19">
        <v>0.1</v>
      </c>
      <c r="O50" t="s">
        <v>23</v>
      </c>
      <c r="P50">
        <v>3.7272959981615426</v>
      </c>
      <c r="U50" t="s">
        <v>146</v>
      </c>
      <c r="V50">
        <f>P47*SQRT((765/(1-P48)))</f>
        <v>69.684373542377926</v>
      </c>
      <c r="Z50" t="s">
        <v>29</v>
      </c>
      <c r="AA50">
        <v>5.2499999999999982</v>
      </c>
      <c r="AB50">
        <v>0.12801822961054099</v>
      </c>
      <c r="AC50">
        <v>41.009784434385857</v>
      </c>
      <c r="AD50">
        <v>1.9915923766167576E-195</v>
      </c>
      <c r="AE50">
        <v>4.9986917967436755</v>
      </c>
      <c r="AF50">
        <v>5.501308203256321</v>
      </c>
      <c r="AG50">
        <v>4.9986917967436755</v>
      </c>
      <c r="AH50">
        <v>5.501308203256321</v>
      </c>
    </row>
    <row r="51" spans="1:34" ht="15.75" thickBot="1" x14ac:dyDescent="0.3">
      <c r="A51">
        <v>50</v>
      </c>
      <c r="B51">
        <v>7</v>
      </c>
      <c r="C51">
        <v>0.1</v>
      </c>
      <c r="D51">
        <v>24.63</v>
      </c>
      <c r="E51">
        <f t="shared" si="4"/>
        <v>28.529542678201985</v>
      </c>
      <c r="F51">
        <f t="shared" si="0"/>
        <v>-3.8995426782019855</v>
      </c>
      <c r="G51">
        <f t="shared" si="1"/>
        <v>15.206433099118714</v>
      </c>
      <c r="H51">
        <f t="shared" si="2"/>
        <v>28.172504938271587</v>
      </c>
      <c r="I51">
        <f t="shared" si="3"/>
        <v>84.774749979103362</v>
      </c>
      <c r="J51" s="18">
        <v>1</v>
      </c>
      <c r="K51" s="11">
        <v>7</v>
      </c>
      <c r="L51" s="19">
        <v>0.1</v>
      </c>
      <c r="O51" s="1" t="s">
        <v>24</v>
      </c>
      <c r="P51" s="1">
        <v>768</v>
      </c>
      <c r="U51" t="s">
        <v>47</v>
      </c>
      <c r="V51">
        <f>_xlfn.T.INV(1-0.05/2,765)</f>
        <v>1.9630698213267717</v>
      </c>
      <c r="Z51" s="1" t="s">
        <v>15</v>
      </c>
      <c r="AA51" s="1">
        <v>7.1617348905800901E-15</v>
      </c>
      <c r="AB51" s="1">
        <v>0.47493625949411095</v>
      </c>
      <c r="AC51" s="1">
        <v>1.5079360119205414E-14</v>
      </c>
      <c r="AD51" s="1">
        <v>1</v>
      </c>
      <c r="AE51" s="1">
        <v>-0.93233110938846331</v>
      </c>
      <c r="AF51" s="1">
        <v>0.93233110938847774</v>
      </c>
      <c r="AG51" s="1">
        <v>-0.93233110938846331</v>
      </c>
      <c r="AH51" s="1">
        <v>0.93233110938847774</v>
      </c>
    </row>
    <row r="52" spans="1:34" x14ac:dyDescent="0.25">
      <c r="A52">
        <v>51</v>
      </c>
      <c r="B52">
        <v>7</v>
      </c>
      <c r="C52">
        <v>0.1</v>
      </c>
      <c r="D52">
        <v>24.63</v>
      </c>
      <c r="E52">
        <f t="shared" si="4"/>
        <v>28.529542678201985</v>
      </c>
      <c r="F52">
        <f t="shared" si="0"/>
        <v>-3.8995426782019855</v>
      </c>
      <c r="G52">
        <f t="shared" si="1"/>
        <v>15.206433099118714</v>
      </c>
      <c r="H52">
        <f t="shared" si="2"/>
        <v>28.172504938271587</v>
      </c>
      <c r="I52">
        <f t="shared" si="3"/>
        <v>84.774749979103362</v>
      </c>
      <c r="J52" s="18">
        <v>1</v>
      </c>
      <c r="K52" s="11">
        <v>7</v>
      </c>
      <c r="L52" s="19">
        <v>0.1</v>
      </c>
    </row>
    <row r="53" spans="1:34" ht="15.75" thickBot="1" x14ac:dyDescent="0.3">
      <c r="A53">
        <v>52</v>
      </c>
      <c r="B53">
        <v>7</v>
      </c>
      <c r="C53">
        <v>0.1</v>
      </c>
      <c r="D53">
        <v>24.59</v>
      </c>
      <c r="E53">
        <f t="shared" si="4"/>
        <v>28.529542678201985</v>
      </c>
      <c r="F53">
        <f t="shared" si="0"/>
        <v>-3.9395426782019847</v>
      </c>
      <c r="G53">
        <f t="shared" si="1"/>
        <v>15.519996513374867</v>
      </c>
      <c r="H53">
        <f t="shared" si="2"/>
        <v>27.749482716049375</v>
      </c>
      <c r="I53">
        <f t="shared" si="3"/>
        <v>84.774749979103362</v>
      </c>
      <c r="J53" s="18">
        <v>1</v>
      </c>
      <c r="K53" s="11">
        <v>7</v>
      </c>
      <c r="L53" s="19">
        <v>0.1</v>
      </c>
      <c r="O53" t="s">
        <v>25</v>
      </c>
    </row>
    <row r="54" spans="1:34" x14ac:dyDescent="0.25">
      <c r="A54">
        <v>53</v>
      </c>
      <c r="B54">
        <v>7</v>
      </c>
      <c r="C54">
        <v>0.1</v>
      </c>
      <c r="D54">
        <v>29.03</v>
      </c>
      <c r="E54">
        <f t="shared" si="4"/>
        <v>28.529542678201985</v>
      </c>
      <c r="F54">
        <f t="shared" si="0"/>
        <v>0.50045732179801661</v>
      </c>
      <c r="G54">
        <f t="shared" si="1"/>
        <v>0.25045753094124357</v>
      </c>
      <c r="H54">
        <f t="shared" si="2"/>
        <v>94.240949382716053</v>
      </c>
      <c r="I54">
        <f t="shared" si="3"/>
        <v>84.774749979103362</v>
      </c>
      <c r="J54" s="18">
        <v>1</v>
      </c>
      <c r="K54" s="11">
        <v>7</v>
      </c>
      <c r="L54" s="19">
        <v>0.1</v>
      </c>
      <c r="O54" s="2"/>
      <c r="P54" s="2" t="s">
        <v>30</v>
      </c>
      <c r="Q54" s="2" t="s">
        <v>31</v>
      </c>
      <c r="R54" s="2" t="s">
        <v>32</v>
      </c>
      <c r="S54" s="2" t="s">
        <v>33</v>
      </c>
      <c r="T54" s="2" t="s">
        <v>34</v>
      </c>
    </row>
    <row r="55" spans="1:34" x14ac:dyDescent="0.25">
      <c r="A55">
        <v>54</v>
      </c>
      <c r="B55">
        <v>7</v>
      </c>
      <c r="C55">
        <v>0.1</v>
      </c>
      <c r="D55">
        <v>29.87</v>
      </c>
      <c r="E55">
        <f t="shared" si="4"/>
        <v>28.529542678201985</v>
      </c>
      <c r="F55">
        <f t="shared" si="0"/>
        <v>1.3404573217980165</v>
      </c>
      <c r="G55">
        <f t="shared" si="1"/>
        <v>1.796825831561911</v>
      </c>
      <c r="H55">
        <f t="shared" si="2"/>
        <v>111.25561604938272</v>
      </c>
      <c r="I55">
        <f t="shared" si="3"/>
        <v>84.774749979103362</v>
      </c>
      <c r="J55" s="18">
        <v>1</v>
      </c>
      <c r="K55" s="11">
        <v>7</v>
      </c>
      <c r="L55" s="19">
        <v>0.1</v>
      </c>
      <c r="O55" t="s">
        <v>26</v>
      </c>
      <c r="P55">
        <v>2</v>
      </c>
      <c r="Q55">
        <v>67461.899655817891</v>
      </c>
      <c r="R55">
        <v>33730.949827908946</v>
      </c>
      <c r="S55">
        <v>2427.9559579968295</v>
      </c>
      <c r="T55">
        <v>0</v>
      </c>
    </row>
    <row r="56" spans="1:34" x14ac:dyDescent="0.25">
      <c r="A56">
        <v>55</v>
      </c>
      <c r="B56">
        <v>7</v>
      </c>
      <c r="C56">
        <v>0.1</v>
      </c>
      <c r="D56">
        <v>29.14</v>
      </c>
      <c r="E56">
        <f t="shared" si="4"/>
        <v>28.529542678201985</v>
      </c>
      <c r="F56">
        <f t="shared" si="0"/>
        <v>0.61045732179801604</v>
      </c>
      <c r="G56">
        <f t="shared" si="1"/>
        <v>0.3726581417368065</v>
      </c>
      <c r="H56">
        <f t="shared" si="2"/>
        <v>96.388760493827164</v>
      </c>
      <c r="I56">
        <f t="shared" si="3"/>
        <v>84.774749979103362</v>
      </c>
      <c r="J56" s="18">
        <v>1</v>
      </c>
      <c r="K56" s="11">
        <v>7</v>
      </c>
      <c r="L56" s="19">
        <v>0.1</v>
      </c>
      <c r="O56" t="s">
        <v>27</v>
      </c>
      <c r="P56">
        <v>765</v>
      </c>
      <c r="Q56">
        <v>10627.942625301954</v>
      </c>
      <c r="R56">
        <v>13.892735457911051</v>
      </c>
    </row>
    <row r="57" spans="1:34" ht="15.75" thickBot="1" x14ac:dyDescent="0.3">
      <c r="A57">
        <v>56</v>
      </c>
      <c r="B57">
        <v>7</v>
      </c>
      <c r="C57">
        <v>0.1</v>
      </c>
      <c r="D57">
        <v>28.09</v>
      </c>
      <c r="E57">
        <f t="shared" si="4"/>
        <v>28.529542678201985</v>
      </c>
      <c r="F57">
        <f t="shared" si="0"/>
        <v>-0.43954267820198467</v>
      </c>
      <c r="G57">
        <f t="shared" si="1"/>
        <v>0.19319776596097346</v>
      </c>
      <c r="H57">
        <f t="shared" si="2"/>
        <v>76.873927160493807</v>
      </c>
      <c r="I57">
        <f t="shared" si="3"/>
        <v>84.774749979103362</v>
      </c>
      <c r="J57" s="18">
        <v>1</v>
      </c>
      <c r="K57" s="11">
        <v>7</v>
      </c>
      <c r="L57" s="19">
        <v>0.1</v>
      </c>
      <c r="O57" s="1" t="s">
        <v>28</v>
      </c>
      <c r="P57" s="1">
        <v>767</v>
      </c>
      <c r="Q57" s="1">
        <v>78089.84228111984</v>
      </c>
      <c r="R57" s="1"/>
      <c r="S57" s="1"/>
      <c r="T57" s="1"/>
    </row>
    <row r="58" spans="1:34" ht="15.75" thickBot="1" x14ac:dyDescent="0.3">
      <c r="A58">
        <v>57</v>
      </c>
      <c r="B58">
        <v>7</v>
      </c>
      <c r="C58">
        <v>0.1</v>
      </c>
      <c r="D58">
        <v>26.28</v>
      </c>
      <c r="E58">
        <f t="shared" si="4"/>
        <v>28.529542678201985</v>
      </c>
      <c r="F58">
        <f t="shared" si="0"/>
        <v>-2.2495426782019834</v>
      </c>
      <c r="G58">
        <f t="shared" si="1"/>
        <v>5.0604422610521524</v>
      </c>
      <c r="H58">
        <f t="shared" si="2"/>
        <v>48.41067160493828</v>
      </c>
      <c r="I58">
        <f t="shared" si="3"/>
        <v>84.774749979103362</v>
      </c>
      <c r="J58" s="18">
        <v>1</v>
      </c>
      <c r="K58" s="11">
        <v>7</v>
      </c>
      <c r="L58" s="19">
        <v>0.1</v>
      </c>
    </row>
    <row r="59" spans="1:34" x14ac:dyDescent="0.25">
      <c r="A59">
        <v>58</v>
      </c>
      <c r="B59">
        <v>7</v>
      </c>
      <c r="C59">
        <v>0.1</v>
      </c>
      <c r="D59">
        <v>26.91</v>
      </c>
      <c r="E59">
        <f t="shared" si="4"/>
        <v>28.529542678201985</v>
      </c>
      <c r="F59">
        <f t="shared" si="0"/>
        <v>-1.6195426782019844</v>
      </c>
      <c r="G59">
        <f t="shared" si="1"/>
        <v>2.6229184865176562</v>
      </c>
      <c r="H59">
        <f t="shared" si="2"/>
        <v>57.574371604938264</v>
      </c>
      <c r="I59">
        <f t="shared" si="3"/>
        <v>84.774749979103362</v>
      </c>
      <c r="J59" s="18">
        <v>1</v>
      </c>
      <c r="K59" s="11">
        <v>7</v>
      </c>
      <c r="L59" s="19">
        <v>0.1</v>
      </c>
      <c r="O59" s="2"/>
      <c r="P59" s="2" t="s">
        <v>35</v>
      </c>
      <c r="Q59" s="2" t="s">
        <v>23</v>
      </c>
      <c r="R59" s="2" t="s">
        <v>36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</row>
    <row r="60" spans="1:34" x14ac:dyDescent="0.25">
      <c r="A60">
        <v>59</v>
      </c>
      <c r="B60">
        <v>7</v>
      </c>
      <c r="C60">
        <v>0.1</v>
      </c>
      <c r="D60">
        <v>26.37</v>
      </c>
      <c r="E60">
        <f t="shared" si="4"/>
        <v>28.529542678201985</v>
      </c>
      <c r="F60">
        <f t="shared" si="0"/>
        <v>-2.1595426782019835</v>
      </c>
      <c r="G60">
        <f t="shared" si="1"/>
        <v>4.6636245789757957</v>
      </c>
      <c r="H60">
        <f t="shared" si="2"/>
        <v>49.67117160493828</v>
      </c>
      <c r="I60">
        <f t="shared" si="3"/>
        <v>84.774749979103362</v>
      </c>
      <c r="J60" s="18">
        <v>1</v>
      </c>
      <c r="K60" s="11">
        <v>7</v>
      </c>
      <c r="L60" s="19">
        <v>0.1</v>
      </c>
      <c r="O60" t="s">
        <v>29</v>
      </c>
      <c r="P60">
        <v>-9.388986850034561</v>
      </c>
      <c r="Q60">
        <v>0.48678279627983456</v>
      </c>
      <c r="R60">
        <v>-19.287836221387654</v>
      </c>
      <c r="S60">
        <v>7.4219689141064013E-68</v>
      </c>
      <c r="T60">
        <v>-10.344575466952563</v>
      </c>
      <c r="U60">
        <v>-8.4333982331165593</v>
      </c>
      <c r="V60">
        <v>-10.344575466952563</v>
      </c>
      <c r="W60">
        <v>-8.4333982331165593</v>
      </c>
    </row>
    <row r="61" spans="1:34" x14ac:dyDescent="0.25">
      <c r="A61">
        <v>60</v>
      </c>
      <c r="B61">
        <v>7</v>
      </c>
      <c r="C61">
        <v>0.1</v>
      </c>
      <c r="D61">
        <v>25.27</v>
      </c>
      <c r="E61">
        <f t="shared" si="4"/>
        <v>28.529542678201985</v>
      </c>
      <c r="F61">
        <f t="shared" si="0"/>
        <v>-3.259542678201985</v>
      </c>
      <c r="G61">
        <f t="shared" si="1"/>
        <v>10.624618471020169</v>
      </c>
      <c r="H61">
        <f t="shared" si="2"/>
        <v>35.376060493827147</v>
      </c>
      <c r="I61">
        <f t="shared" si="3"/>
        <v>84.774749979103362</v>
      </c>
      <c r="J61" s="18">
        <v>1</v>
      </c>
      <c r="K61" s="11">
        <v>7</v>
      </c>
      <c r="L61" s="19">
        <v>0.1</v>
      </c>
      <c r="O61" t="s">
        <v>13</v>
      </c>
      <c r="P61">
        <v>5.1249627976190588</v>
      </c>
      <c r="Q61">
        <v>7.6855548138856533E-2</v>
      </c>
      <c r="R61">
        <v>66.683055702884076</v>
      </c>
      <c r="S61">
        <v>0</v>
      </c>
      <c r="T61">
        <v>4.9740899904661422</v>
      </c>
      <c r="U61">
        <v>5.2758356047719754</v>
      </c>
      <c r="V61">
        <v>4.9740899904661422</v>
      </c>
      <c r="W61">
        <v>5.2758356047719754</v>
      </c>
    </row>
    <row r="62" spans="1:34" ht="15.75" thickBot="1" x14ac:dyDescent="0.3">
      <c r="A62">
        <v>61</v>
      </c>
      <c r="B62">
        <v>7</v>
      </c>
      <c r="C62">
        <v>0.1</v>
      </c>
      <c r="D62">
        <v>23.53</v>
      </c>
      <c r="E62">
        <f t="shared" si="4"/>
        <v>28.529542678201985</v>
      </c>
      <c r="F62">
        <f t="shared" si="0"/>
        <v>-4.9995426782019834</v>
      </c>
      <c r="G62">
        <f t="shared" si="1"/>
        <v>24.995426991163061</v>
      </c>
      <c r="H62">
        <f t="shared" si="2"/>
        <v>17.705393827160499</v>
      </c>
      <c r="I62">
        <f t="shared" si="3"/>
        <v>84.774749979103362</v>
      </c>
      <c r="J62" s="18">
        <v>1</v>
      </c>
      <c r="K62" s="11">
        <v>7</v>
      </c>
      <c r="L62" s="19">
        <v>0.1</v>
      </c>
      <c r="O62" s="1" t="s">
        <v>15</v>
      </c>
      <c r="P62" s="1">
        <v>20.437899449035815</v>
      </c>
      <c r="Q62" s="1">
        <v>1.0102408756548071</v>
      </c>
      <c r="R62" s="1">
        <v>20.230719169612492</v>
      </c>
      <c r="S62" s="1">
        <v>3.1647910815316719E-73</v>
      </c>
      <c r="T62" s="1">
        <v>18.45472607376713</v>
      </c>
      <c r="U62" s="1">
        <v>22.421072824304499</v>
      </c>
      <c r="V62" s="1">
        <v>18.45472607376713</v>
      </c>
      <c r="W62" s="1">
        <v>22.421072824304499</v>
      </c>
    </row>
    <row r="63" spans="1:34" x14ac:dyDescent="0.25">
      <c r="A63">
        <v>62</v>
      </c>
      <c r="B63">
        <v>7</v>
      </c>
      <c r="C63">
        <v>0.1</v>
      </c>
      <c r="D63">
        <v>24.03</v>
      </c>
      <c r="E63">
        <f t="shared" si="4"/>
        <v>28.529542678201985</v>
      </c>
      <c r="F63">
        <f t="shared" si="0"/>
        <v>-4.4995426782019834</v>
      </c>
      <c r="G63">
        <f t="shared" si="1"/>
        <v>20.245884312961078</v>
      </c>
      <c r="H63">
        <f t="shared" si="2"/>
        <v>22.163171604938277</v>
      </c>
      <c r="I63">
        <f t="shared" si="3"/>
        <v>84.774749979103362</v>
      </c>
      <c r="J63" s="18">
        <v>1</v>
      </c>
      <c r="K63" s="11">
        <v>7</v>
      </c>
      <c r="L63" s="19">
        <v>0.1</v>
      </c>
    </row>
    <row r="64" spans="1:34" x14ac:dyDescent="0.25">
      <c r="A64">
        <v>63</v>
      </c>
      <c r="B64">
        <v>7</v>
      </c>
      <c r="C64">
        <v>0.1</v>
      </c>
      <c r="D64">
        <v>23.54</v>
      </c>
      <c r="E64">
        <f t="shared" si="4"/>
        <v>28.529542678201985</v>
      </c>
      <c r="F64">
        <f t="shared" si="0"/>
        <v>-4.9895426782019854</v>
      </c>
      <c r="G64">
        <f t="shared" si="1"/>
        <v>24.895536137599041</v>
      </c>
      <c r="H64">
        <f t="shared" si="2"/>
        <v>17.789649382716036</v>
      </c>
      <c r="I64">
        <f t="shared" si="3"/>
        <v>84.774749979103362</v>
      </c>
      <c r="J64" s="18">
        <v>1</v>
      </c>
      <c r="K64" s="11">
        <v>7</v>
      </c>
      <c r="L64" s="19">
        <v>0.1</v>
      </c>
    </row>
    <row r="65" spans="1:12" x14ac:dyDescent="0.25">
      <c r="A65">
        <v>64</v>
      </c>
      <c r="B65">
        <v>7</v>
      </c>
      <c r="C65">
        <v>0.1</v>
      </c>
      <c r="D65">
        <v>22.58</v>
      </c>
      <c r="E65">
        <f t="shared" si="4"/>
        <v>28.529542678201985</v>
      </c>
      <c r="F65">
        <f t="shared" si="0"/>
        <v>-5.9495426782019862</v>
      </c>
      <c r="G65">
        <f t="shared" si="1"/>
        <v>35.397058079746863</v>
      </c>
      <c r="H65">
        <f t="shared" si="2"/>
        <v>10.6131160493827</v>
      </c>
      <c r="I65">
        <f t="shared" si="3"/>
        <v>84.774749979103362</v>
      </c>
      <c r="J65" s="18">
        <v>1</v>
      </c>
      <c r="K65" s="11">
        <v>7</v>
      </c>
      <c r="L65" s="19">
        <v>0.1</v>
      </c>
    </row>
    <row r="66" spans="1:12" x14ac:dyDescent="0.25">
      <c r="A66">
        <v>65</v>
      </c>
      <c r="B66">
        <v>7</v>
      </c>
      <c r="C66">
        <v>0.1</v>
      </c>
      <c r="D66">
        <v>35.56</v>
      </c>
      <c r="E66">
        <f t="shared" si="4"/>
        <v>28.529542678201985</v>
      </c>
      <c r="F66">
        <f t="shared" si="0"/>
        <v>7.0304573217980177</v>
      </c>
      <c r="G66">
        <f t="shared" si="1"/>
        <v>49.427330153623359</v>
      </c>
      <c r="H66">
        <f t="shared" si="2"/>
        <v>263.66542716049389</v>
      </c>
      <c r="I66">
        <f t="shared" si="3"/>
        <v>84.774749979103362</v>
      </c>
      <c r="J66" s="18">
        <v>1</v>
      </c>
      <c r="K66" s="11">
        <v>7</v>
      </c>
      <c r="L66" s="19">
        <v>0.1</v>
      </c>
    </row>
    <row r="67" spans="1:12" x14ac:dyDescent="0.25">
      <c r="A67">
        <v>66</v>
      </c>
      <c r="B67">
        <v>7</v>
      </c>
      <c r="C67">
        <v>0.1</v>
      </c>
      <c r="D67">
        <v>37.119999999999997</v>
      </c>
      <c r="E67">
        <f t="shared" si="4"/>
        <v>28.529542678201985</v>
      </c>
      <c r="F67">
        <f t="shared" ref="F67:F130" si="7">D67-E67</f>
        <v>8.5904573217980129</v>
      </c>
      <c r="G67">
        <f t="shared" ref="G67:G130" si="8">F67^2</f>
        <v>73.795956997633084</v>
      </c>
      <c r="H67">
        <f t="shared" ref="H67:H130" si="9">(D67-AVERAGE($D$2:$D$19))^2</f>
        <v>316.76089382716037</v>
      </c>
      <c r="I67">
        <f t="shared" ref="I67:I130" si="10">(E67-AVERAGE($D$2:$D$19))^2</f>
        <v>84.774749979103362</v>
      </c>
      <c r="J67" s="18">
        <v>1</v>
      </c>
      <c r="K67" s="11">
        <v>7</v>
      </c>
      <c r="L67" s="19">
        <v>0.1</v>
      </c>
    </row>
    <row r="68" spans="1:12" x14ac:dyDescent="0.25">
      <c r="A68">
        <v>67</v>
      </c>
      <c r="B68">
        <v>7</v>
      </c>
      <c r="C68">
        <v>0.1</v>
      </c>
      <c r="D68">
        <v>36.9</v>
      </c>
      <c r="E68">
        <f t="shared" ref="E68:E131" si="11">$U$11+$U$12*B68+$U$13*C68</f>
        <v>28.529542678201985</v>
      </c>
      <c r="F68">
        <f t="shared" si="7"/>
        <v>8.370457321798014</v>
      </c>
      <c r="G68">
        <f t="shared" si="8"/>
        <v>70.064555776041985</v>
      </c>
      <c r="H68">
        <f t="shared" si="9"/>
        <v>308.97827160493819</v>
      </c>
      <c r="I68">
        <f t="shared" si="10"/>
        <v>84.774749979103362</v>
      </c>
      <c r="J68" s="18">
        <v>1</v>
      </c>
      <c r="K68" s="11">
        <v>7</v>
      </c>
      <c r="L68" s="19">
        <v>0.1</v>
      </c>
    </row>
    <row r="69" spans="1:12" x14ac:dyDescent="0.25">
      <c r="A69">
        <v>68</v>
      </c>
      <c r="B69">
        <v>7</v>
      </c>
      <c r="C69">
        <v>0.1</v>
      </c>
      <c r="D69">
        <v>35.94</v>
      </c>
      <c r="E69">
        <f t="shared" si="11"/>
        <v>28.529542678201985</v>
      </c>
      <c r="F69">
        <f t="shared" si="7"/>
        <v>7.4104573217980132</v>
      </c>
      <c r="G69">
        <f t="shared" si="8"/>
        <v>54.914877718189786</v>
      </c>
      <c r="H69">
        <f t="shared" si="9"/>
        <v>276.15053827160483</v>
      </c>
      <c r="I69">
        <f t="shared" si="10"/>
        <v>84.774749979103362</v>
      </c>
      <c r="J69" s="18">
        <v>1</v>
      </c>
      <c r="K69" s="11">
        <v>7</v>
      </c>
      <c r="L69" s="19">
        <v>0.1</v>
      </c>
    </row>
    <row r="70" spans="1:12" x14ac:dyDescent="0.25">
      <c r="A70">
        <v>69</v>
      </c>
      <c r="B70">
        <v>7</v>
      </c>
      <c r="C70">
        <v>0.1</v>
      </c>
      <c r="D70">
        <v>32.96</v>
      </c>
      <c r="E70">
        <f t="shared" si="11"/>
        <v>28.529542678201985</v>
      </c>
      <c r="F70">
        <f t="shared" si="7"/>
        <v>4.4304573217980163</v>
      </c>
      <c r="G70">
        <f t="shared" si="8"/>
        <v>19.628952080273653</v>
      </c>
      <c r="H70">
        <f t="shared" si="9"/>
        <v>185.98898271604938</v>
      </c>
      <c r="I70">
        <f t="shared" si="10"/>
        <v>84.774749979103362</v>
      </c>
      <c r="J70" s="18">
        <v>1</v>
      </c>
      <c r="K70" s="11">
        <v>7</v>
      </c>
      <c r="L70" s="19">
        <v>0.1</v>
      </c>
    </row>
    <row r="71" spans="1:12" x14ac:dyDescent="0.25">
      <c r="A71">
        <v>70</v>
      </c>
      <c r="B71">
        <v>7</v>
      </c>
      <c r="C71">
        <v>0.1</v>
      </c>
      <c r="D71">
        <v>32.119999999999997</v>
      </c>
      <c r="E71">
        <f t="shared" si="11"/>
        <v>28.529542678201985</v>
      </c>
      <c r="F71">
        <f t="shared" si="7"/>
        <v>3.5904573217980129</v>
      </c>
      <c r="G71">
        <f t="shared" si="8"/>
        <v>12.89138377965296</v>
      </c>
      <c r="H71">
        <f t="shared" si="9"/>
        <v>163.78311604938264</v>
      </c>
      <c r="I71">
        <f t="shared" si="10"/>
        <v>84.774749979103362</v>
      </c>
      <c r="J71" s="18">
        <v>1</v>
      </c>
      <c r="K71" s="11">
        <v>7</v>
      </c>
      <c r="L71" s="19">
        <v>0.1</v>
      </c>
    </row>
    <row r="72" spans="1:12" x14ac:dyDescent="0.25">
      <c r="A72">
        <v>71</v>
      </c>
      <c r="B72">
        <v>7</v>
      </c>
      <c r="C72">
        <v>0.1</v>
      </c>
      <c r="D72">
        <v>32.94</v>
      </c>
      <c r="E72">
        <f t="shared" si="11"/>
        <v>28.529542678201985</v>
      </c>
      <c r="F72">
        <f t="shared" si="7"/>
        <v>4.4104573217980132</v>
      </c>
      <c r="G72">
        <f t="shared" si="8"/>
        <v>19.452133787401703</v>
      </c>
      <c r="H72">
        <f t="shared" si="9"/>
        <v>185.44387160493818</v>
      </c>
      <c r="I72">
        <f t="shared" si="10"/>
        <v>84.774749979103362</v>
      </c>
      <c r="J72" s="18">
        <v>1</v>
      </c>
      <c r="K72" s="11">
        <v>7</v>
      </c>
      <c r="L72" s="19">
        <v>0.1</v>
      </c>
    </row>
    <row r="73" spans="1:12" x14ac:dyDescent="0.25">
      <c r="A73">
        <v>72</v>
      </c>
      <c r="B73">
        <v>7</v>
      </c>
      <c r="C73">
        <v>0.1</v>
      </c>
      <c r="D73">
        <v>32.21</v>
      </c>
      <c r="E73">
        <f t="shared" si="11"/>
        <v>28.529542678201985</v>
      </c>
      <c r="F73">
        <f t="shared" si="7"/>
        <v>3.6804573217980163</v>
      </c>
      <c r="G73">
        <f t="shared" si="8"/>
        <v>13.545766097576626</v>
      </c>
      <c r="H73">
        <f t="shared" si="9"/>
        <v>166.09481604938273</v>
      </c>
      <c r="I73">
        <f t="shared" si="10"/>
        <v>84.774749979103362</v>
      </c>
      <c r="J73" s="18">
        <v>1</v>
      </c>
      <c r="K73" s="11">
        <v>7</v>
      </c>
      <c r="L73" s="19">
        <v>0.1</v>
      </c>
    </row>
    <row r="74" spans="1:12" x14ac:dyDescent="0.25">
      <c r="A74">
        <v>73</v>
      </c>
      <c r="B74">
        <v>3.5</v>
      </c>
      <c r="C74">
        <v>0.1</v>
      </c>
      <c r="D74">
        <v>10.36</v>
      </c>
      <c r="E74">
        <f t="shared" si="11"/>
        <v>10.592172886534842</v>
      </c>
      <c r="F74">
        <f t="shared" si="7"/>
        <v>-0.23217288653484225</v>
      </c>
      <c r="G74">
        <f t="shared" si="8"/>
        <v>5.3904249241920735E-2</v>
      </c>
      <c r="H74">
        <f t="shared" si="9"/>
        <v>80.321427160493855</v>
      </c>
      <c r="I74">
        <f t="shared" si="10"/>
        <v>76.213761403535685</v>
      </c>
      <c r="J74" s="18">
        <v>1</v>
      </c>
      <c r="K74" s="11">
        <v>3.5</v>
      </c>
      <c r="L74" s="19">
        <v>0.1</v>
      </c>
    </row>
    <row r="75" spans="1:12" x14ac:dyDescent="0.25">
      <c r="A75">
        <v>74</v>
      </c>
      <c r="B75">
        <v>3.5</v>
      </c>
      <c r="C75">
        <v>0.1</v>
      </c>
      <c r="D75">
        <v>10.43</v>
      </c>
      <c r="E75">
        <f t="shared" si="11"/>
        <v>10.592172886534842</v>
      </c>
      <c r="F75">
        <f t="shared" si="7"/>
        <v>-0.16217288653484196</v>
      </c>
      <c r="G75">
        <f t="shared" si="8"/>
        <v>2.6300045127042725E-2</v>
      </c>
      <c r="H75">
        <f t="shared" si="9"/>
        <v>79.071616049382726</v>
      </c>
      <c r="I75">
        <f t="shared" si="10"/>
        <v>76.213761403535685</v>
      </c>
      <c r="J75" s="18">
        <v>1</v>
      </c>
      <c r="K75" s="11">
        <v>3.5</v>
      </c>
      <c r="L75" s="19">
        <v>0.1</v>
      </c>
    </row>
    <row r="76" spans="1:12" x14ac:dyDescent="0.25">
      <c r="A76">
        <v>75</v>
      </c>
      <c r="B76">
        <v>3.5</v>
      </c>
      <c r="C76">
        <v>0.1</v>
      </c>
      <c r="D76">
        <v>10.36</v>
      </c>
      <c r="E76">
        <f t="shared" si="11"/>
        <v>10.592172886534842</v>
      </c>
      <c r="F76">
        <f t="shared" si="7"/>
        <v>-0.23217288653484225</v>
      </c>
      <c r="G76">
        <f t="shared" si="8"/>
        <v>5.3904249241920735E-2</v>
      </c>
      <c r="H76">
        <f t="shared" si="9"/>
        <v>80.321427160493855</v>
      </c>
      <c r="I76">
        <f t="shared" si="10"/>
        <v>76.213761403535685</v>
      </c>
      <c r="J76" s="18">
        <v>1</v>
      </c>
      <c r="K76" s="11">
        <v>3.5</v>
      </c>
      <c r="L76" s="19">
        <v>0.1</v>
      </c>
    </row>
    <row r="77" spans="1:12" x14ac:dyDescent="0.25">
      <c r="A77">
        <v>76</v>
      </c>
      <c r="B77">
        <v>3.5</v>
      </c>
      <c r="C77">
        <v>0.1</v>
      </c>
      <c r="D77">
        <v>10.39</v>
      </c>
      <c r="E77">
        <f t="shared" si="11"/>
        <v>10.592172886534842</v>
      </c>
      <c r="F77">
        <f t="shared" si="7"/>
        <v>-0.20217288653484111</v>
      </c>
      <c r="G77">
        <f t="shared" si="8"/>
        <v>4.0873876049829741E-2</v>
      </c>
      <c r="H77">
        <f t="shared" si="9"/>
        <v>79.784593827160492</v>
      </c>
      <c r="I77">
        <f t="shared" si="10"/>
        <v>76.213761403535685</v>
      </c>
      <c r="J77" s="18">
        <v>1</v>
      </c>
      <c r="K77" s="11">
        <v>3.5</v>
      </c>
      <c r="L77" s="19">
        <v>0.1</v>
      </c>
    </row>
    <row r="78" spans="1:12" x14ac:dyDescent="0.25">
      <c r="A78">
        <v>77</v>
      </c>
      <c r="B78">
        <v>3.5</v>
      </c>
      <c r="C78">
        <v>0.1</v>
      </c>
      <c r="D78">
        <v>10.71</v>
      </c>
      <c r="E78">
        <f t="shared" si="11"/>
        <v>10.592172886534842</v>
      </c>
      <c r="F78">
        <f t="shared" si="7"/>
        <v>0.11782711346515917</v>
      </c>
      <c r="G78">
        <f t="shared" si="8"/>
        <v>1.3883228667531495E-2</v>
      </c>
      <c r="H78">
        <f t="shared" si="9"/>
        <v>74.170371604938268</v>
      </c>
      <c r="I78">
        <f t="shared" si="10"/>
        <v>76.213761403535685</v>
      </c>
      <c r="J78" s="18">
        <v>1</v>
      </c>
      <c r="K78" s="11">
        <v>3.5</v>
      </c>
      <c r="L78" s="19">
        <v>0.1</v>
      </c>
    </row>
    <row r="79" spans="1:12" x14ac:dyDescent="0.25">
      <c r="A79">
        <v>78</v>
      </c>
      <c r="B79">
        <v>3.5</v>
      </c>
      <c r="C79">
        <v>0.1</v>
      </c>
      <c r="D79">
        <v>10.8</v>
      </c>
      <c r="E79">
        <f t="shared" si="11"/>
        <v>10.592172886534842</v>
      </c>
      <c r="F79">
        <f t="shared" si="7"/>
        <v>0.20782711346515903</v>
      </c>
      <c r="G79">
        <f t="shared" si="8"/>
        <v>4.3192109091260089E-2</v>
      </c>
      <c r="H79">
        <f t="shared" si="9"/>
        <v>72.628271604938277</v>
      </c>
      <c r="I79">
        <f t="shared" si="10"/>
        <v>76.213761403535685</v>
      </c>
      <c r="J79" s="18">
        <v>1</v>
      </c>
      <c r="K79" s="11">
        <v>3.5</v>
      </c>
      <c r="L79" s="19">
        <v>0.1</v>
      </c>
    </row>
    <row r="80" spans="1:12" x14ac:dyDescent="0.25">
      <c r="A80">
        <v>79</v>
      </c>
      <c r="B80">
        <v>3.5</v>
      </c>
      <c r="C80">
        <v>0.1</v>
      </c>
      <c r="D80">
        <v>10.7</v>
      </c>
      <c r="E80">
        <f t="shared" si="11"/>
        <v>10.592172886534842</v>
      </c>
      <c r="F80">
        <f t="shared" si="7"/>
        <v>0.10782711346515761</v>
      </c>
      <c r="G80">
        <f t="shared" si="8"/>
        <v>1.1626686398227974E-2</v>
      </c>
      <c r="H80">
        <f t="shared" si="9"/>
        <v>74.342716049382744</v>
      </c>
      <c r="I80">
        <f t="shared" si="10"/>
        <v>76.213761403535685</v>
      </c>
      <c r="J80" s="18">
        <v>1</v>
      </c>
      <c r="K80" s="11">
        <v>3.5</v>
      </c>
      <c r="L80" s="19">
        <v>0.1</v>
      </c>
    </row>
    <row r="81" spans="1:12" x14ac:dyDescent="0.25">
      <c r="A81">
        <v>80</v>
      </c>
      <c r="B81">
        <v>3.5</v>
      </c>
      <c r="C81">
        <v>0.1</v>
      </c>
      <c r="D81">
        <v>10.75</v>
      </c>
      <c r="E81">
        <f t="shared" si="11"/>
        <v>10.592172886534842</v>
      </c>
      <c r="F81">
        <f t="shared" si="7"/>
        <v>0.15782711346515832</v>
      </c>
      <c r="G81">
        <f t="shared" si="8"/>
        <v>2.4909397744743957E-2</v>
      </c>
      <c r="H81">
        <f t="shared" si="9"/>
        <v>73.482993827160499</v>
      </c>
      <c r="I81">
        <f t="shared" si="10"/>
        <v>76.213761403535685</v>
      </c>
      <c r="J81" s="18">
        <v>1</v>
      </c>
      <c r="K81" s="11">
        <v>3.5</v>
      </c>
      <c r="L81" s="19">
        <v>0.1</v>
      </c>
    </row>
    <row r="82" spans="1:12" x14ac:dyDescent="0.25">
      <c r="A82">
        <v>81</v>
      </c>
      <c r="B82">
        <v>3.5</v>
      </c>
      <c r="C82">
        <v>0.1</v>
      </c>
      <c r="D82">
        <v>11.11</v>
      </c>
      <c r="E82">
        <f t="shared" si="11"/>
        <v>10.592172886534842</v>
      </c>
      <c r="F82">
        <f t="shared" si="7"/>
        <v>0.51782711346515775</v>
      </c>
      <c r="G82">
        <f t="shared" si="8"/>
        <v>0.26814491943965735</v>
      </c>
      <c r="H82">
        <f t="shared" si="9"/>
        <v>67.440593827160512</v>
      </c>
      <c r="I82">
        <f t="shared" si="10"/>
        <v>76.213761403535685</v>
      </c>
      <c r="J82" s="18">
        <v>1</v>
      </c>
      <c r="K82" s="11">
        <v>3.5</v>
      </c>
      <c r="L82" s="19">
        <v>0.1</v>
      </c>
    </row>
    <row r="83" spans="1:12" x14ac:dyDescent="0.25">
      <c r="A83">
        <v>82</v>
      </c>
      <c r="B83">
        <v>3.5</v>
      </c>
      <c r="C83">
        <v>0.1</v>
      </c>
      <c r="D83">
        <v>11.13</v>
      </c>
      <c r="E83">
        <f t="shared" si="11"/>
        <v>10.592172886534842</v>
      </c>
      <c r="F83">
        <f t="shared" si="7"/>
        <v>0.5378271134651591</v>
      </c>
      <c r="G83">
        <f t="shared" si="8"/>
        <v>0.28925800397826512</v>
      </c>
      <c r="H83">
        <f t="shared" si="9"/>
        <v>67.112504938271599</v>
      </c>
      <c r="I83">
        <f t="shared" si="10"/>
        <v>76.213761403535685</v>
      </c>
      <c r="J83" s="18">
        <v>1</v>
      </c>
      <c r="K83" s="11">
        <v>3.5</v>
      </c>
      <c r="L83" s="19">
        <v>0.1</v>
      </c>
    </row>
    <row r="84" spans="1:12" x14ac:dyDescent="0.25">
      <c r="A84">
        <v>83</v>
      </c>
      <c r="B84">
        <v>3.5</v>
      </c>
      <c r="C84">
        <v>0.1</v>
      </c>
      <c r="D84">
        <v>11.09</v>
      </c>
      <c r="E84">
        <f t="shared" si="11"/>
        <v>10.592172886534842</v>
      </c>
      <c r="F84">
        <f t="shared" si="7"/>
        <v>0.49782711346515818</v>
      </c>
      <c r="G84">
        <f t="shared" si="8"/>
        <v>0.24783183490105148</v>
      </c>
      <c r="H84">
        <f t="shared" si="9"/>
        <v>67.769482716049396</v>
      </c>
      <c r="I84">
        <f t="shared" si="10"/>
        <v>76.213761403535685</v>
      </c>
      <c r="J84" s="18">
        <v>1</v>
      </c>
      <c r="K84" s="11">
        <v>3.5</v>
      </c>
      <c r="L84" s="19">
        <v>0.1</v>
      </c>
    </row>
    <row r="85" spans="1:12" x14ac:dyDescent="0.25">
      <c r="A85">
        <v>84</v>
      </c>
      <c r="B85">
        <v>3.5</v>
      </c>
      <c r="C85">
        <v>0.1</v>
      </c>
      <c r="D85">
        <v>11.16</v>
      </c>
      <c r="E85">
        <f t="shared" si="11"/>
        <v>10.592172886534842</v>
      </c>
      <c r="F85">
        <f t="shared" si="7"/>
        <v>0.56782711346515846</v>
      </c>
      <c r="G85">
        <f t="shared" si="8"/>
        <v>0.32242763078617392</v>
      </c>
      <c r="H85">
        <f t="shared" si="9"/>
        <v>66.621871604938278</v>
      </c>
      <c r="I85">
        <f t="shared" si="10"/>
        <v>76.213761403535685</v>
      </c>
      <c r="J85" s="18">
        <v>1</v>
      </c>
      <c r="K85" s="11">
        <v>3.5</v>
      </c>
      <c r="L85" s="19">
        <v>0.1</v>
      </c>
    </row>
    <row r="86" spans="1:12" x14ac:dyDescent="0.25">
      <c r="A86">
        <v>85</v>
      </c>
      <c r="B86">
        <v>3.5</v>
      </c>
      <c r="C86">
        <v>0.1</v>
      </c>
      <c r="D86">
        <v>11.68</v>
      </c>
      <c r="E86">
        <f t="shared" si="11"/>
        <v>10.592172886534842</v>
      </c>
      <c r="F86">
        <f t="shared" si="7"/>
        <v>1.087827113465158</v>
      </c>
      <c r="G86">
        <f t="shared" si="8"/>
        <v>1.1833678287899378</v>
      </c>
      <c r="H86">
        <f t="shared" si="9"/>
        <v>58.403560493827172</v>
      </c>
      <c r="I86">
        <f t="shared" si="10"/>
        <v>76.213761403535685</v>
      </c>
      <c r="J86" s="18">
        <v>1</v>
      </c>
      <c r="K86" s="11">
        <v>3.5</v>
      </c>
      <c r="L86" s="19">
        <v>0.1</v>
      </c>
    </row>
    <row r="87" spans="1:12" x14ac:dyDescent="0.25">
      <c r="A87">
        <v>86</v>
      </c>
      <c r="B87">
        <v>3.5</v>
      </c>
      <c r="C87">
        <v>0.1</v>
      </c>
      <c r="D87">
        <v>11.69</v>
      </c>
      <c r="E87">
        <f t="shared" si="11"/>
        <v>10.592172886534842</v>
      </c>
      <c r="F87">
        <f t="shared" si="7"/>
        <v>1.0978271134651578</v>
      </c>
      <c r="G87">
        <f t="shared" si="8"/>
        <v>1.2052243710592405</v>
      </c>
      <c r="H87">
        <f t="shared" si="9"/>
        <v>58.250816049382735</v>
      </c>
      <c r="I87">
        <f t="shared" si="10"/>
        <v>76.213761403535685</v>
      </c>
      <c r="J87" s="18">
        <v>1</v>
      </c>
      <c r="K87" s="11">
        <v>3.5</v>
      </c>
      <c r="L87" s="19">
        <v>0.1</v>
      </c>
    </row>
    <row r="88" spans="1:12" x14ac:dyDescent="0.25">
      <c r="A88">
        <v>87</v>
      </c>
      <c r="B88">
        <v>3.5</v>
      </c>
      <c r="C88">
        <v>0.1</v>
      </c>
      <c r="D88">
        <v>11.7</v>
      </c>
      <c r="E88">
        <f t="shared" si="11"/>
        <v>10.592172886534842</v>
      </c>
      <c r="F88">
        <f t="shared" si="7"/>
        <v>1.1078271134651576</v>
      </c>
      <c r="G88">
        <f t="shared" si="8"/>
        <v>1.2272809133285432</v>
      </c>
      <c r="H88">
        <f t="shared" si="9"/>
        <v>58.09827160493829</v>
      </c>
      <c r="I88">
        <f t="shared" si="10"/>
        <v>76.213761403535685</v>
      </c>
      <c r="J88" s="18">
        <v>1</v>
      </c>
      <c r="K88" s="11">
        <v>3.5</v>
      </c>
      <c r="L88" s="19">
        <v>0.1</v>
      </c>
    </row>
    <row r="89" spans="1:12" x14ac:dyDescent="0.25">
      <c r="A89">
        <v>88</v>
      </c>
      <c r="B89">
        <v>3.5</v>
      </c>
      <c r="C89">
        <v>0.1</v>
      </c>
      <c r="D89">
        <v>11.69</v>
      </c>
      <c r="E89">
        <f t="shared" si="11"/>
        <v>10.592172886534842</v>
      </c>
      <c r="F89">
        <f t="shared" si="7"/>
        <v>1.0978271134651578</v>
      </c>
      <c r="G89">
        <f t="shared" si="8"/>
        <v>1.2052243710592405</v>
      </c>
      <c r="H89">
        <f t="shared" si="9"/>
        <v>58.250816049382735</v>
      </c>
      <c r="I89">
        <f t="shared" si="10"/>
        <v>76.213761403535685</v>
      </c>
      <c r="J89" s="18">
        <v>1</v>
      </c>
      <c r="K89" s="11">
        <v>3.5</v>
      </c>
      <c r="L89" s="19">
        <v>0.1</v>
      </c>
    </row>
    <row r="90" spans="1:12" x14ac:dyDescent="0.25">
      <c r="A90">
        <v>89</v>
      </c>
      <c r="B90">
        <v>3.5</v>
      </c>
      <c r="C90">
        <v>0.1</v>
      </c>
      <c r="D90">
        <v>15.41</v>
      </c>
      <c r="E90">
        <f t="shared" si="11"/>
        <v>10.592172886534842</v>
      </c>
      <c r="F90">
        <f t="shared" si="7"/>
        <v>4.8178271134651585</v>
      </c>
      <c r="G90">
        <f t="shared" si="8"/>
        <v>23.211458095240022</v>
      </c>
      <c r="H90">
        <f t="shared" si="9"/>
        <v>15.305482716049386</v>
      </c>
      <c r="I90">
        <f t="shared" si="10"/>
        <v>76.213761403535685</v>
      </c>
      <c r="J90" s="18">
        <v>1</v>
      </c>
      <c r="K90" s="11">
        <v>3.5</v>
      </c>
      <c r="L90" s="19">
        <v>0.1</v>
      </c>
    </row>
    <row r="91" spans="1:12" x14ac:dyDescent="0.25">
      <c r="A91">
        <v>90</v>
      </c>
      <c r="B91">
        <v>3.5</v>
      </c>
      <c r="C91">
        <v>0.1</v>
      </c>
      <c r="D91">
        <v>15.2</v>
      </c>
      <c r="E91">
        <f t="shared" si="11"/>
        <v>10.592172886534842</v>
      </c>
      <c r="F91">
        <f t="shared" si="7"/>
        <v>4.6078271134651576</v>
      </c>
      <c r="G91">
        <f t="shared" si="8"/>
        <v>21.232070707584647</v>
      </c>
      <c r="H91">
        <f t="shared" si="9"/>
        <v>16.992716049382729</v>
      </c>
      <c r="I91">
        <f t="shared" si="10"/>
        <v>76.213761403535685</v>
      </c>
      <c r="J91" s="18">
        <v>1</v>
      </c>
      <c r="K91" s="11">
        <v>3.5</v>
      </c>
      <c r="L91" s="19">
        <v>0.1</v>
      </c>
    </row>
    <row r="92" spans="1:12" x14ac:dyDescent="0.25">
      <c r="A92">
        <v>91</v>
      </c>
      <c r="B92">
        <v>3.5</v>
      </c>
      <c r="C92">
        <v>0.1</v>
      </c>
      <c r="D92">
        <v>15.42</v>
      </c>
      <c r="E92">
        <f t="shared" si="11"/>
        <v>10.592172886534842</v>
      </c>
      <c r="F92">
        <f t="shared" si="7"/>
        <v>4.8278271134651582</v>
      </c>
      <c r="G92">
        <f t="shared" si="8"/>
        <v>23.30791463750932</v>
      </c>
      <c r="H92">
        <f t="shared" si="9"/>
        <v>15.227338271604944</v>
      </c>
      <c r="I92">
        <f t="shared" si="10"/>
        <v>76.213761403535685</v>
      </c>
      <c r="J92" s="18">
        <v>1</v>
      </c>
      <c r="K92" s="11">
        <v>3.5</v>
      </c>
      <c r="L92" s="19">
        <v>0.1</v>
      </c>
    </row>
    <row r="93" spans="1:12" x14ac:dyDescent="0.25">
      <c r="A93">
        <v>92</v>
      </c>
      <c r="B93">
        <v>3.5</v>
      </c>
      <c r="C93">
        <v>0.1</v>
      </c>
      <c r="D93">
        <v>15.21</v>
      </c>
      <c r="E93">
        <f t="shared" si="11"/>
        <v>10.592172886534842</v>
      </c>
      <c r="F93">
        <f t="shared" si="7"/>
        <v>4.6178271134651592</v>
      </c>
      <c r="G93">
        <f t="shared" si="8"/>
        <v>21.324327249853965</v>
      </c>
      <c r="H93">
        <f t="shared" si="9"/>
        <v>16.91037160493827</v>
      </c>
      <c r="I93">
        <f t="shared" si="10"/>
        <v>76.213761403535685</v>
      </c>
      <c r="J93" s="18">
        <v>1</v>
      </c>
      <c r="K93" s="11">
        <v>3.5</v>
      </c>
      <c r="L93" s="19">
        <v>0.1</v>
      </c>
    </row>
    <row r="94" spans="1:12" x14ac:dyDescent="0.25">
      <c r="A94">
        <v>93</v>
      </c>
      <c r="B94">
        <v>3.5</v>
      </c>
      <c r="C94">
        <v>0.1</v>
      </c>
      <c r="D94">
        <v>12.96</v>
      </c>
      <c r="E94">
        <f t="shared" si="11"/>
        <v>10.592172886534842</v>
      </c>
      <c r="F94">
        <f t="shared" si="7"/>
        <v>2.3678271134651592</v>
      </c>
      <c r="G94">
        <f t="shared" si="8"/>
        <v>5.6066052392607482</v>
      </c>
      <c r="H94">
        <f t="shared" si="9"/>
        <v>40.477871604938272</v>
      </c>
      <c r="I94">
        <f t="shared" si="10"/>
        <v>76.213761403535685</v>
      </c>
      <c r="J94" s="18">
        <v>1</v>
      </c>
      <c r="K94" s="11">
        <v>3.5</v>
      </c>
      <c r="L94" s="19">
        <v>0.1</v>
      </c>
    </row>
    <row r="95" spans="1:12" x14ac:dyDescent="0.25">
      <c r="A95">
        <v>94</v>
      </c>
      <c r="B95">
        <v>3.5</v>
      </c>
      <c r="C95">
        <v>0.1</v>
      </c>
      <c r="D95">
        <v>12.97</v>
      </c>
      <c r="E95">
        <f t="shared" si="11"/>
        <v>10.592172886534842</v>
      </c>
      <c r="F95">
        <f t="shared" si="7"/>
        <v>2.377827113465159</v>
      </c>
      <c r="G95">
        <f t="shared" si="8"/>
        <v>5.65406178153005</v>
      </c>
      <c r="H95">
        <f t="shared" si="9"/>
        <v>40.350727160493825</v>
      </c>
      <c r="I95">
        <f t="shared" si="10"/>
        <v>76.213761403535685</v>
      </c>
      <c r="J95" s="18">
        <v>1</v>
      </c>
      <c r="K95" s="11">
        <v>3.5</v>
      </c>
      <c r="L95" s="19">
        <v>0.1</v>
      </c>
    </row>
    <row r="96" spans="1:12" x14ac:dyDescent="0.25">
      <c r="A96">
        <v>95</v>
      </c>
      <c r="B96">
        <v>3.5</v>
      </c>
      <c r="C96">
        <v>0.1</v>
      </c>
      <c r="D96">
        <v>12.93</v>
      </c>
      <c r="E96">
        <f t="shared" si="11"/>
        <v>10.592172886534842</v>
      </c>
      <c r="F96">
        <f t="shared" si="7"/>
        <v>2.337827113465158</v>
      </c>
      <c r="G96">
        <f t="shared" si="8"/>
        <v>5.4654356124528327</v>
      </c>
      <c r="H96">
        <f t="shared" si="9"/>
        <v>40.860504938271617</v>
      </c>
      <c r="I96">
        <f t="shared" si="10"/>
        <v>76.213761403535685</v>
      </c>
      <c r="J96" s="18">
        <v>1</v>
      </c>
      <c r="K96" s="11">
        <v>3.5</v>
      </c>
      <c r="L96" s="19">
        <v>0.1</v>
      </c>
    </row>
    <row r="97" spans="1:12" x14ac:dyDescent="0.25">
      <c r="A97">
        <v>96</v>
      </c>
      <c r="B97">
        <v>3.5</v>
      </c>
      <c r="C97">
        <v>0.1</v>
      </c>
      <c r="D97">
        <v>13.02</v>
      </c>
      <c r="E97">
        <f t="shared" si="11"/>
        <v>10.592172886534842</v>
      </c>
      <c r="F97">
        <f t="shared" si="7"/>
        <v>2.4278271134651579</v>
      </c>
      <c r="G97">
        <f t="shared" si="8"/>
        <v>5.8943444928765603</v>
      </c>
      <c r="H97">
        <f t="shared" si="9"/>
        <v>39.718004938271619</v>
      </c>
      <c r="I97">
        <f t="shared" si="10"/>
        <v>76.213761403535685</v>
      </c>
      <c r="J97" s="18">
        <v>1</v>
      </c>
      <c r="K97" s="11">
        <v>3.5</v>
      </c>
      <c r="L97" s="19">
        <v>0.1</v>
      </c>
    </row>
    <row r="98" spans="1:12" x14ac:dyDescent="0.25">
      <c r="A98">
        <v>97</v>
      </c>
      <c r="B98">
        <v>7</v>
      </c>
      <c r="C98">
        <v>0.1</v>
      </c>
      <c r="D98">
        <v>24.29</v>
      </c>
      <c r="E98">
        <f t="shared" si="11"/>
        <v>28.529542678201985</v>
      </c>
      <c r="F98">
        <f t="shared" si="7"/>
        <v>-4.2395426782019854</v>
      </c>
      <c r="G98">
        <f t="shared" si="8"/>
        <v>17.973722120296063</v>
      </c>
      <c r="H98">
        <f t="shared" si="9"/>
        <v>24.6788160493827</v>
      </c>
      <c r="I98">
        <f t="shared" si="10"/>
        <v>84.774749979103362</v>
      </c>
      <c r="J98" s="18">
        <v>1</v>
      </c>
      <c r="K98" s="11">
        <v>7</v>
      </c>
      <c r="L98" s="19">
        <v>0.1</v>
      </c>
    </row>
    <row r="99" spans="1:12" x14ac:dyDescent="0.25">
      <c r="A99">
        <v>98</v>
      </c>
      <c r="B99">
        <v>7</v>
      </c>
      <c r="C99">
        <v>0.1</v>
      </c>
      <c r="D99">
        <v>24.31</v>
      </c>
      <c r="E99">
        <f t="shared" si="11"/>
        <v>28.529542678201985</v>
      </c>
      <c r="F99">
        <f t="shared" si="7"/>
        <v>-4.2195426782019858</v>
      </c>
      <c r="G99">
        <f t="shared" si="8"/>
        <v>17.804540413167988</v>
      </c>
      <c r="H99">
        <f t="shared" si="9"/>
        <v>24.877927160493808</v>
      </c>
      <c r="I99">
        <f t="shared" si="10"/>
        <v>84.774749979103362</v>
      </c>
      <c r="J99" s="18">
        <v>1</v>
      </c>
      <c r="K99" s="11">
        <v>7</v>
      </c>
      <c r="L99" s="19">
        <v>0.1</v>
      </c>
    </row>
    <row r="100" spans="1:12" x14ac:dyDescent="0.25">
      <c r="A100">
        <v>99</v>
      </c>
      <c r="B100">
        <v>7</v>
      </c>
      <c r="C100">
        <v>0.1</v>
      </c>
      <c r="D100">
        <v>24.13</v>
      </c>
      <c r="E100">
        <f t="shared" si="11"/>
        <v>28.529542678201985</v>
      </c>
      <c r="F100">
        <f t="shared" si="7"/>
        <v>-4.3995426782019855</v>
      </c>
      <c r="G100">
        <f t="shared" si="8"/>
        <v>19.355975777320701</v>
      </c>
      <c r="H100">
        <f t="shared" si="9"/>
        <v>23.11472716049381</v>
      </c>
      <c r="I100">
        <f t="shared" si="10"/>
        <v>84.774749979103362</v>
      </c>
      <c r="J100" s="18">
        <v>1</v>
      </c>
      <c r="K100" s="11">
        <v>7</v>
      </c>
      <c r="L100" s="19">
        <v>0.1</v>
      </c>
    </row>
    <row r="101" spans="1:12" x14ac:dyDescent="0.25">
      <c r="A101">
        <v>100</v>
      </c>
      <c r="B101">
        <v>7</v>
      </c>
      <c r="C101">
        <v>0.1</v>
      </c>
      <c r="D101">
        <v>24.25</v>
      </c>
      <c r="E101">
        <f t="shared" si="11"/>
        <v>28.529542678201985</v>
      </c>
      <c r="F101">
        <f t="shared" si="7"/>
        <v>-4.2795426782019845</v>
      </c>
      <c r="G101">
        <f t="shared" si="8"/>
        <v>18.314485534552215</v>
      </c>
      <c r="H101">
        <f t="shared" si="9"/>
        <v>24.282993827160489</v>
      </c>
      <c r="I101">
        <f t="shared" si="10"/>
        <v>84.774749979103362</v>
      </c>
      <c r="J101" s="18">
        <v>1</v>
      </c>
      <c r="K101" s="11">
        <v>7</v>
      </c>
      <c r="L101" s="19">
        <v>0.1</v>
      </c>
    </row>
    <row r="102" spans="1:12" x14ac:dyDescent="0.25">
      <c r="A102">
        <v>101</v>
      </c>
      <c r="B102">
        <v>7</v>
      </c>
      <c r="C102">
        <v>0.1</v>
      </c>
      <c r="D102">
        <v>28.88</v>
      </c>
      <c r="E102">
        <f t="shared" si="11"/>
        <v>28.529542678201985</v>
      </c>
      <c r="F102">
        <f t="shared" si="7"/>
        <v>0.35045732179801448</v>
      </c>
      <c r="G102">
        <f t="shared" si="8"/>
        <v>0.12282033440183707</v>
      </c>
      <c r="H102">
        <f t="shared" si="9"/>
        <v>91.351116049382682</v>
      </c>
      <c r="I102">
        <f t="shared" si="10"/>
        <v>84.774749979103362</v>
      </c>
      <c r="J102" s="18">
        <v>1</v>
      </c>
      <c r="K102" s="11">
        <v>7</v>
      </c>
      <c r="L102" s="19">
        <v>0.1</v>
      </c>
    </row>
    <row r="103" spans="1:12" x14ac:dyDescent="0.25">
      <c r="A103">
        <v>102</v>
      </c>
      <c r="B103">
        <v>7</v>
      </c>
      <c r="C103">
        <v>0.1</v>
      </c>
      <c r="D103">
        <v>29.68</v>
      </c>
      <c r="E103">
        <f t="shared" si="11"/>
        <v>28.529542678201985</v>
      </c>
      <c r="F103">
        <f t="shared" si="7"/>
        <v>1.1504573217980152</v>
      </c>
      <c r="G103">
        <f t="shared" si="8"/>
        <v>1.3235520492786619</v>
      </c>
      <c r="H103">
        <f t="shared" si="9"/>
        <v>107.28356049382714</v>
      </c>
      <c r="I103">
        <f t="shared" si="10"/>
        <v>84.774749979103362</v>
      </c>
      <c r="J103" s="18">
        <v>1</v>
      </c>
      <c r="K103" s="11">
        <v>7</v>
      </c>
      <c r="L103" s="19">
        <v>0.1</v>
      </c>
    </row>
    <row r="104" spans="1:12" x14ac:dyDescent="0.25">
      <c r="A104">
        <v>103</v>
      </c>
      <c r="B104">
        <v>7</v>
      </c>
      <c r="C104">
        <v>0.1</v>
      </c>
      <c r="D104">
        <v>28.83</v>
      </c>
      <c r="E104">
        <f t="shared" si="11"/>
        <v>28.529542678201985</v>
      </c>
      <c r="F104">
        <f t="shared" si="7"/>
        <v>0.30045732179801377</v>
      </c>
      <c r="G104">
        <f t="shared" si="8"/>
        <v>9.0274602222035191E-2</v>
      </c>
      <c r="H104">
        <f t="shared" si="9"/>
        <v>90.397838271604897</v>
      </c>
      <c r="I104">
        <f t="shared" si="10"/>
        <v>84.774749979103362</v>
      </c>
      <c r="J104" s="18">
        <v>1</v>
      </c>
      <c r="K104" s="11">
        <v>7</v>
      </c>
      <c r="L104" s="19">
        <v>0.1</v>
      </c>
    </row>
    <row r="105" spans="1:12" x14ac:dyDescent="0.25">
      <c r="A105">
        <v>104</v>
      </c>
      <c r="B105">
        <v>7</v>
      </c>
      <c r="C105">
        <v>0.1</v>
      </c>
      <c r="D105">
        <v>27.9</v>
      </c>
      <c r="E105">
        <f t="shared" si="11"/>
        <v>28.529542678201985</v>
      </c>
      <c r="F105">
        <f t="shared" si="7"/>
        <v>-0.62954267820198595</v>
      </c>
      <c r="G105">
        <f t="shared" si="8"/>
        <v>0.39632398367772925</v>
      </c>
      <c r="H105">
        <f t="shared" si="9"/>
        <v>73.578271604938237</v>
      </c>
      <c r="I105">
        <f t="shared" si="10"/>
        <v>84.774749979103362</v>
      </c>
      <c r="J105" s="18">
        <v>1</v>
      </c>
      <c r="K105" s="11">
        <v>7</v>
      </c>
      <c r="L105" s="19">
        <v>0.1</v>
      </c>
    </row>
    <row r="106" spans="1:12" x14ac:dyDescent="0.25">
      <c r="A106">
        <v>105</v>
      </c>
      <c r="B106">
        <v>7</v>
      </c>
      <c r="C106">
        <v>0.1</v>
      </c>
      <c r="D106">
        <v>26.48</v>
      </c>
      <c r="E106">
        <f t="shared" si="11"/>
        <v>28.529542678201985</v>
      </c>
      <c r="F106">
        <f t="shared" si="7"/>
        <v>-2.0495426782019841</v>
      </c>
      <c r="G106">
        <f t="shared" si="8"/>
        <v>4.2006251897713618</v>
      </c>
      <c r="H106">
        <f t="shared" si="9"/>
        <v>51.233782716049383</v>
      </c>
      <c r="I106">
        <f t="shared" si="10"/>
        <v>84.774749979103362</v>
      </c>
      <c r="J106" s="18">
        <v>1</v>
      </c>
      <c r="K106" s="11">
        <v>7</v>
      </c>
      <c r="L106" s="19">
        <v>0.1</v>
      </c>
    </row>
    <row r="107" spans="1:12" x14ac:dyDescent="0.25">
      <c r="A107">
        <v>106</v>
      </c>
      <c r="B107">
        <v>7</v>
      </c>
      <c r="C107">
        <v>0.1</v>
      </c>
      <c r="D107">
        <v>27.02</v>
      </c>
      <c r="E107">
        <f t="shared" si="11"/>
        <v>28.529542678201985</v>
      </c>
      <c r="F107">
        <f t="shared" si="7"/>
        <v>-1.509542678201985</v>
      </c>
      <c r="G107">
        <f t="shared" si="8"/>
        <v>2.2787190973132216</v>
      </c>
      <c r="H107">
        <f t="shared" si="9"/>
        <v>59.255782716049367</v>
      </c>
      <c r="I107">
        <f t="shared" si="10"/>
        <v>84.774749979103362</v>
      </c>
      <c r="J107" s="18">
        <v>1</v>
      </c>
      <c r="K107" s="11">
        <v>7</v>
      </c>
      <c r="L107" s="19">
        <v>0.1</v>
      </c>
    </row>
    <row r="108" spans="1:12" x14ac:dyDescent="0.25">
      <c r="A108">
        <v>107</v>
      </c>
      <c r="B108">
        <v>7</v>
      </c>
      <c r="C108">
        <v>0.1</v>
      </c>
      <c r="D108">
        <v>26.33</v>
      </c>
      <c r="E108">
        <f t="shared" si="11"/>
        <v>28.529542678201985</v>
      </c>
      <c r="F108">
        <f t="shared" si="7"/>
        <v>-2.1995426782019862</v>
      </c>
      <c r="G108">
        <f t="shared" si="8"/>
        <v>4.837987993231966</v>
      </c>
      <c r="H108">
        <f t="shared" si="9"/>
        <v>49.10894938271602</v>
      </c>
      <c r="I108">
        <f t="shared" si="10"/>
        <v>84.774749979103362</v>
      </c>
      <c r="J108" s="18">
        <v>1</v>
      </c>
      <c r="K108" s="11">
        <v>7</v>
      </c>
      <c r="L108" s="19">
        <v>0.1</v>
      </c>
    </row>
    <row r="109" spans="1:12" x14ac:dyDescent="0.25">
      <c r="A109">
        <v>108</v>
      </c>
      <c r="B109">
        <v>7</v>
      </c>
      <c r="C109">
        <v>0.1</v>
      </c>
      <c r="D109">
        <v>25.36</v>
      </c>
      <c r="E109">
        <f t="shared" si="11"/>
        <v>28.529542678201985</v>
      </c>
      <c r="F109">
        <f t="shared" si="7"/>
        <v>-3.1695426782019851</v>
      </c>
      <c r="G109">
        <f t="shared" si="8"/>
        <v>10.046000788943813</v>
      </c>
      <c r="H109">
        <f t="shared" si="9"/>
        <v>36.454760493827145</v>
      </c>
      <c r="I109">
        <f t="shared" si="10"/>
        <v>84.774749979103362</v>
      </c>
      <c r="J109" s="18">
        <v>1</v>
      </c>
      <c r="K109" s="11">
        <v>7</v>
      </c>
      <c r="L109" s="19">
        <v>0.1</v>
      </c>
    </row>
    <row r="110" spans="1:12" x14ac:dyDescent="0.25">
      <c r="A110">
        <v>109</v>
      </c>
      <c r="B110">
        <v>7</v>
      </c>
      <c r="C110">
        <v>0.1</v>
      </c>
      <c r="D110">
        <v>23.75</v>
      </c>
      <c r="E110">
        <f t="shared" si="11"/>
        <v>28.529542678201985</v>
      </c>
      <c r="F110">
        <f t="shared" si="7"/>
        <v>-4.7795426782019845</v>
      </c>
      <c r="G110">
        <f t="shared" si="8"/>
        <v>22.8440282127542</v>
      </c>
      <c r="H110">
        <f t="shared" si="9"/>
        <v>19.605216049382712</v>
      </c>
      <c r="I110">
        <f t="shared" si="10"/>
        <v>84.774749979103362</v>
      </c>
      <c r="J110" s="18">
        <v>1</v>
      </c>
      <c r="K110" s="11">
        <v>7</v>
      </c>
      <c r="L110" s="19">
        <v>0.1</v>
      </c>
    </row>
    <row r="111" spans="1:12" x14ac:dyDescent="0.25">
      <c r="A111">
        <v>110</v>
      </c>
      <c r="B111">
        <v>7</v>
      </c>
      <c r="C111">
        <v>0.1</v>
      </c>
      <c r="D111">
        <v>24.23</v>
      </c>
      <c r="E111">
        <f t="shared" si="11"/>
        <v>28.529542678201985</v>
      </c>
      <c r="F111">
        <f t="shared" si="7"/>
        <v>-4.2995426782019841</v>
      </c>
      <c r="G111">
        <f t="shared" si="8"/>
        <v>18.486067241680288</v>
      </c>
      <c r="H111">
        <f t="shared" si="9"/>
        <v>24.086282716049382</v>
      </c>
      <c r="I111">
        <f t="shared" si="10"/>
        <v>84.774749979103362</v>
      </c>
      <c r="J111" s="18">
        <v>1</v>
      </c>
      <c r="K111" s="11">
        <v>7</v>
      </c>
      <c r="L111" s="19">
        <v>0.1</v>
      </c>
    </row>
    <row r="112" spans="1:12" x14ac:dyDescent="0.25">
      <c r="A112">
        <v>111</v>
      </c>
      <c r="B112">
        <v>7</v>
      </c>
      <c r="C112">
        <v>0.1</v>
      </c>
      <c r="D112">
        <v>23.67</v>
      </c>
      <c r="E112">
        <f t="shared" si="11"/>
        <v>28.529542678201985</v>
      </c>
      <c r="F112">
        <f t="shared" si="7"/>
        <v>-4.8595426782019828</v>
      </c>
      <c r="G112">
        <f t="shared" si="8"/>
        <v>23.615155041266501</v>
      </c>
      <c r="H112">
        <f t="shared" si="9"/>
        <v>18.903171604938279</v>
      </c>
      <c r="I112">
        <f t="shared" si="10"/>
        <v>84.774749979103362</v>
      </c>
      <c r="J112" s="18">
        <v>1</v>
      </c>
      <c r="K112" s="11">
        <v>7</v>
      </c>
      <c r="L112" s="19">
        <v>0.1</v>
      </c>
    </row>
    <row r="113" spans="1:12" x14ac:dyDescent="0.25">
      <c r="A113">
        <v>112</v>
      </c>
      <c r="B113">
        <v>7</v>
      </c>
      <c r="C113">
        <v>0.1</v>
      </c>
      <c r="D113">
        <v>22.79</v>
      </c>
      <c r="E113">
        <f t="shared" si="11"/>
        <v>28.529542678201985</v>
      </c>
      <c r="F113">
        <f t="shared" si="7"/>
        <v>-5.7395426782019854</v>
      </c>
      <c r="G113">
        <f t="shared" si="8"/>
        <v>32.942350154902016</v>
      </c>
      <c r="H113">
        <f t="shared" si="9"/>
        <v>12.025482716049373</v>
      </c>
      <c r="I113">
        <f t="shared" si="10"/>
        <v>84.774749979103362</v>
      </c>
      <c r="J113" s="18">
        <v>1</v>
      </c>
      <c r="K113" s="11">
        <v>7</v>
      </c>
      <c r="L113" s="19">
        <v>0.1</v>
      </c>
    </row>
    <row r="114" spans="1:12" x14ac:dyDescent="0.25">
      <c r="A114">
        <v>113</v>
      </c>
      <c r="B114">
        <v>7</v>
      </c>
      <c r="C114">
        <v>0.1</v>
      </c>
      <c r="D114">
        <v>35.65</v>
      </c>
      <c r="E114">
        <f t="shared" si="11"/>
        <v>28.529542678201985</v>
      </c>
      <c r="F114">
        <f t="shared" si="7"/>
        <v>7.120457321798014</v>
      </c>
      <c r="G114">
        <f t="shared" si="8"/>
        <v>50.70091247154695</v>
      </c>
      <c r="H114">
        <f t="shared" si="9"/>
        <v>266.59632716049379</v>
      </c>
      <c r="I114">
        <f t="shared" si="10"/>
        <v>84.774749979103362</v>
      </c>
      <c r="J114" s="18">
        <v>1</v>
      </c>
      <c r="K114" s="11">
        <v>7</v>
      </c>
      <c r="L114" s="19">
        <v>0.1</v>
      </c>
    </row>
    <row r="115" spans="1:12" x14ac:dyDescent="0.25">
      <c r="A115">
        <v>114</v>
      </c>
      <c r="B115">
        <v>7</v>
      </c>
      <c r="C115">
        <v>0.1</v>
      </c>
      <c r="D115">
        <v>37.26</v>
      </c>
      <c r="E115">
        <f t="shared" si="11"/>
        <v>28.529542678201985</v>
      </c>
      <c r="F115">
        <f t="shared" si="7"/>
        <v>8.7304573217980135</v>
      </c>
      <c r="G115">
        <f t="shared" si="8"/>
        <v>76.220885047736544</v>
      </c>
      <c r="H115">
        <f t="shared" si="9"/>
        <v>321.76387160493817</v>
      </c>
      <c r="I115">
        <f t="shared" si="10"/>
        <v>84.774749979103362</v>
      </c>
      <c r="J115" s="18">
        <v>1</v>
      </c>
      <c r="K115" s="11">
        <v>7</v>
      </c>
      <c r="L115" s="19">
        <v>0.1</v>
      </c>
    </row>
    <row r="116" spans="1:12" x14ac:dyDescent="0.25">
      <c r="A116">
        <v>115</v>
      </c>
      <c r="B116">
        <v>7</v>
      </c>
      <c r="C116">
        <v>0.1</v>
      </c>
      <c r="D116">
        <v>36.97</v>
      </c>
      <c r="E116">
        <f t="shared" si="11"/>
        <v>28.529542678201985</v>
      </c>
      <c r="F116">
        <f t="shared" si="7"/>
        <v>8.4404573217980143</v>
      </c>
      <c r="G116">
        <f t="shared" si="8"/>
        <v>71.241319801093709</v>
      </c>
      <c r="H116">
        <f t="shared" si="9"/>
        <v>311.44406049382712</v>
      </c>
      <c r="I116">
        <f t="shared" si="10"/>
        <v>84.774749979103362</v>
      </c>
      <c r="J116" s="18">
        <v>1</v>
      </c>
      <c r="K116" s="11">
        <v>7</v>
      </c>
      <c r="L116" s="19">
        <v>0.1</v>
      </c>
    </row>
    <row r="117" spans="1:12" x14ac:dyDescent="0.25">
      <c r="A117">
        <v>116</v>
      </c>
      <c r="B117">
        <v>7</v>
      </c>
      <c r="C117">
        <v>0.1</v>
      </c>
      <c r="D117">
        <v>36.03</v>
      </c>
      <c r="E117">
        <f t="shared" si="11"/>
        <v>28.529542678201985</v>
      </c>
      <c r="F117">
        <f t="shared" si="7"/>
        <v>7.5004573217980166</v>
      </c>
      <c r="G117">
        <f t="shared" si="8"/>
        <v>56.256860036113473</v>
      </c>
      <c r="H117">
        <f t="shared" si="9"/>
        <v>279.14983827160495</v>
      </c>
      <c r="I117">
        <f t="shared" si="10"/>
        <v>84.774749979103362</v>
      </c>
      <c r="J117" s="18">
        <v>1</v>
      </c>
      <c r="K117" s="11">
        <v>7</v>
      </c>
      <c r="L117" s="19">
        <v>0.1</v>
      </c>
    </row>
    <row r="118" spans="1:12" x14ac:dyDescent="0.25">
      <c r="A118">
        <v>117</v>
      </c>
      <c r="B118">
        <v>7</v>
      </c>
      <c r="C118">
        <v>0.1</v>
      </c>
      <c r="D118">
        <v>33.159999999999997</v>
      </c>
      <c r="E118">
        <f t="shared" si="11"/>
        <v>28.529542678201985</v>
      </c>
      <c r="F118">
        <f t="shared" si="7"/>
        <v>4.6304573217980121</v>
      </c>
      <c r="G118">
        <f t="shared" si="8"/>
        <v>21.44113500899282</v>
      </c>
      <c r="H118">
        <f t="shared" si="9"/>
        <v>191.48409382716039</v>
      </c>
      <c r="I118">
        <f t="shared" si="10"/>
        <v>84.774749979103362</v>
      </c>
      <c r="J118" s="18">
        <v>1</v>
      </c>
      <c r="K118" s="11">
        <v>7</v>
      </c>
      <c r="L118" s="19">
        <v>0.1</v>
      </c>
    </row>
    <row r="119" spans="1:12" x14ac:dyDescent="0.25">
      <c r="A119">
        <v>118</v>
      </c>
      <c r="B119">
        <v>7</v>
      </c>
      <c r="C119">
        <v>0.1</v>
      </c>
      <c r="D119">
        <v>32.4</v>
      </c>
      <c r="E119">
        <f t="shared" si="11"/>
        <v>28.529542678201985</v>
      </c>
      <c r="F119">
        <f t="shared" si="7"/>
        <v>3.870457321798014</v>
      </c>
      <c r="G119">
        <f t="shared" si="8"/>
        <v>14.980439879859855</v>
      </c>
      <c r="H119">
        <f t="shared" si="9"/>
        <v>171.02827160493823</v>
      </c>
      <c r="I119">
        <f t="shared" si="10"/>
        <v>84.774749979103362</v>
      </c>
      <c r="J119" s="18">
        <v>1</v>
      </c>
      <c r="K119" s="11">
        <v>7</v>
      </c>
      <c r="L119" s="19">
        <v>0.1</v>
      </c>
    </row>
    <row r="120" spans="1:12" x14ac:dyDescent="0.25">
      <c r="A120">
        <v>119</v>
      </c>
      <c r="B120">
        <v>7</v>
      </c>
      <c r="C120">
        <v>0.1</v>
      </c>
      <c r="D120">
        <v>33.119999999999997</v>
      </c>
      <c r="E120">
        <f t="shared" si="11"/>
        <v>28.529542678201985</v>
      </c>
      <c r="F120">
        <f t="shared" si="7"/>
        <v>4.5904573217980129</v>
      </c>
      <c r="G120">
        <f t="shared" si="8"/>
        <v>21.072298423248984</v>
      </c>
      <c r="H120">
        <f t="shared" si="9"/>
        <v>190.37867160493818</v>
      </c>
      <c r="I120">
        <f t="shared" si="10"/>
        <v>84.774749979103362</v>
      </c>
      <c r="J120" s="18">
        <v>1</v>
      </c>
      <c r="K120" s="11">
        <v>7</v>
      </c>
      <c r="L120" s="19">
        <v>0.1</v>
      </c>
    </row>
    <row r="121" spans="1:12" x14ac:dyDescent="0.25">
      <c r="A121">
        <v>120</v>
      </c>
      <c r="B121">
        <v>7</v>
      </c>
      <c r="C121">
        <v>0.1</v>
      </c>
      <c r="D121">
        <v>32.409999999999997</v>
      </c>
      <c r="E121">
        <f t="shared" si="11"/>
        <v>28.529542678201985</v>
      </c>
      <c r="F121">
        <f t="shared" si="7"/>
        <v>3.8804573217980121</v>
      </c>
      <c r="G121">
        <f t="shared" si="8"/>
        <v>15.0579490262958</v>
      </c>
      <c r="H121">
        <f t="shared" si="9"/>
        <v>171.28992716049373</v>
      </c>
      <c r="I121">
        <f t="shared" si="10"/>
        <v>84.774749979103362</v>
      </c>
      <c r="J121" s="18">
        <v>1</v>
      </c>
      <c r="K121" s="11">
        <v>7</v>
      </c>
      <c r="L121" s="19">
        <v>0.1</v>
      </c>
    </row>
    <row r="122" spans="1:12" x14ac:dyDescent="0.25">
      <c r="A122">
        <v>121</v>
      </c>
      <c r="B122">
        <v>3.5</v>
      </c>
      <c r="C122">
        <v>0.1</v>
      </c>
      <c r="D122">
        <v>10.42</v>
      </c>
      <c r="E122">
        <f t="shared" si="11"/>
        <v>10.592172886534842</v>
      </c>
      <c r="F122">
        <f t="shared" si="7"/>
        <v>-0.17217288653484175</v>
      </c>
      <c r="G122">
        <f t="shared" si="8"/>
        <v>2.9643502857739493E-2</v>
      </c>
      <c r="H122">
        <f t="shared" si="9"/>
        <v>79.249560493827175</v>
      </c>
      <c r="I122">
        <f t="shared" si="10"/>
        <v>76.213761403535685</v>
      </c>
      <c r="J122" s="18">
        <v>1</v>
      </c>
      <c r="K122" s="11">
        <v>3.5</v>
      </c>
      <c r="L122" s="19">
        <v>0.1</v>
      </c>
    </row>
    <row r="123" spans="1:12" x14ac:dyDescent="0.25">
      <c r="A123">
        <v>122</v>
      </c>
      <c r="B123">
        <v>3.5</v>
      </c>
      <c r="C123">
        <v>0.1</v>
      </c>
      <c r="D123">
        <v>10.46</v>
      </c>
      <c r="E123">
        <f t="shared" si="11"/>
        <v>10.592172886534842</v>
      </c>
      <c r="F123">
        <f t="shared" si="7"/>
        <v>-0.13217288653484083</v>
      </c>
      <c r="G123">
        <f t="shared" si="8"/>
        <v>1.7469671934951907E-2</v>
      </c>
      <c r="H123">
        <f t="shared" si="9"/>
        <v>78.538982716049375</v>
      </c>
      <c r="I123">
        <f t="shared" si="10"/>
        <v>76.213761403535685</v>
      </c>
      <c r="J123" s="18">
        <v>1</v>
      </c>
      <c r="K123" s="11">
        <v>3.5</v>
      </c>
      <c r="L123" s="19">
        <v>0.1</v>
      </c>
    </row>
    <row r="124" spans="1:12" x14ac:dyDescent="0.25">
      <c r="A124">
        <v>123</v>
      </c>
      <c r="B124">
        <v>3.5</v>
      </c>
      <c r="C124">
        <v>0.1</v>
      </c>
      <c r="D124">
        <v>10.32</v>
      </c>
      <c r="E124">
        <f t="shared" si="11"/>
        <v>10.592172886534842</v>
      </c>
      <c r="F124">
        <f t="shared" si="7"/>
        <v>-0.2721728865348414</v>
      </c>
      <c r="G124">
        <f t="shared" si="8"/>
        <v>7.4078080164707655E-2</v>
      </c>
      <c r="H124">
        <f t="shared" si="9"/>
        <v>81.040004938271608</v>
      </c>
      <c r="I124">
        <f t="shared" si="10"/>
        <v>76.213761403535685</v>
      </c>
      <c r="J124" s="18">
        <v>1</v>
      </c>
      <c r="K124" s="11">
        <v>3.5</v>
      </c>
      <c r="L124" s="19">
        <v>0.1</v>
      </c>
    </row>
    <row r="125" spans="1:12" x14ac:dyDescent="0.25">
      <c r="A125">
        <v>124</v>
      </c>
      <c r="B125">
        <v>3.5</v>
      </c>
      <c r="C125">
        <v>0.1</v>
      </c>
      <c r="D125">
        <v>10.45</v>
      </c>
      <c r="E125">
        <f t="shared" si="11"/>
        <v>10.592172886534842</v>
      </c>
      <c r="F125">
        <f t="shared" si="7"/>
        <v>-0.14217288653484239</v>
      </c>
      <c r="G125">
        <f t="shared" si="8"/>
        <v>2.0213129665649168E-2</v>
      </c>
      <c r="H125">
        <f t="shared" si="9"/>
        <v>78.716327160493847</v>
      </c>
      <c r="I125">
        <f t="shared" si="10"/>
        <v>76.213761403535685</v>
      </c>
      <c r="J125" s="18">
        <v>1</v>
      </c>
      <c r="K125" s="11">
        <v>3.5</v>
      </c>
      <c r="L125" s="19">
        <v>0.1</v>
      </c>
    </row>
    <row r="126" spans="1:12" x14ac:dyDescent="0.25">
      <c r="A126">
        <v>125</v>
      </c>
      <c r="B126">
        <v>3.5</v>
      </c>
      <c r="C126">
        <v>0.1</v>
      </c>
      <c r="D126">
        <v>10.64</v>
      </c>
      <c r="E126">
        <f t="shared" si="11"/>
        <v>10.592172886534842</v>
      </c>
      <c r="F126">
        <f t="shared" si="7"/>
        <v>4.7827113465158888E-2</v>
      </c>
      <c r="G126">
        <f t="shared" si="8"/>
        <v>2.2874327824091824E-3</v>
      </c>
      <c r="H126">
        <f t="shared" si="9"/>
        <v>75.380982716049388</v>
      </c>
      <c r="I126">
        <f t="shared" si="10"/>
        <v>76.213761403535685</v>
      </c>
      <c r="J126" s="18">
        <v>1</v>
      </c>
      <c r="K126" s="11">
        <v>3.5</v>
      </c>
      <c r="L126" s="19">
        <v>0.1</v>
      </c>
    </row>
    <row r="127" spans="1:12" x14ac:dyDescent="0.25">
      <c r="A127">
        <v>126</v>
      </c>
      <c r="B127">
        <v>3.5</v>
      </c>
      <c r="C127">
        <v>0.1</v>
      </c>
      <c r="D127">
        <v>10.72</v>
      </c>
      <c r="E127">
        <f t="shared" si="11"/>
        <v>10.592172886534842</v>
      </c>
      <c r="F127">
        <f t="shared" si="7"/>
        <v>0.12782711346515896</v>
      </c>
      <c r="G127">
        <f t="shared" si="8"/>
        <v>1.6339770936834624E-2</v>
      </c>
      <c r="H127">
        <f t="shared" si="9"/>
        <v>73.998227160493826</v>
      </c>
      <c r="I127">
        <f t="shared" si="10"/>
        <v>76.213761403535685</v>
      </c>
      <c r="J127" s="18">
        <v>1</v>
      </c>
      <c r="K127" s="11">
        <v>3.5</v>
      </c>
      <c r="L127" s="19">
        <v>0.1</v>
      </c>
    </row>
    <row r="128" spans="1:12" x14ac:dyDescent="0.25">
      <c r="A128">
        <v>127</v>
      </c>
      <c r="B128">
        <v>3.5</v>
      </c>
      <c r="C128">
        <v>0.1</v>
      </c>
      <c r="D128">
        <v>10.55</v>
      </c>
      <c r="E128">
        <f t="shared" si="11"/>
        <v>10.592172886534842</v>
      </c>
      <c r="F128">
        <f t="shared" si="7"/>
        <v>-4.217288653484097E-2</v>
      </c>
      <c r="G128">
        <f t="shared" si="8"/>
        <v>1.7785523586805708E-3</v>
      </c>
      <c r="H128">
        <f t="shared" si="9"/>
        <v>76.951882716049383</v>
      </c>
      <c r="I128">
        <f t="shared" si="10"/>
        <v>76.213761403535685</v>
      </c>
      <c r="J128" s="18">
        <v>1</v>
      </c>
      <c r="K128" s="11">
        <v>3.5</v>
      </c>
      <c r="L128" s="19">
        <v>0.1</v>
      </c>
    </row>
    <row r="129" spans="1:12" x14ac:dyDescent="0.25">
      <c r="A129">
        <v>128</v>
      </c>
      <c r="B129">
        <v>3.5</v>
      </c>
      <c r="C129">
        <v>0.1</v>
      </c>
      <c r="D129">
        <v>10.68</v>
      </c>
      <c r="E129">
        <f t="shared" si="11"/>
        <v>10.592172886534842</v>
      </c>
      <c r="F129">
        <f t="shared" si="7"/>
        <v>8.7827113465158035E-2</v>
      </c>
      <c r="G129">
        <f t="shared" si="8"/>
        <v>7.7136018596217441E-3</v>
      </c>
      <c r="H129">
        <f t="shared" si="9"/>
        <v>74.688004938271618</v>
      </c>
      <c r="I129">
        <f t="shared" si="10"/>
        <v>76.213761403535685</v>
      </c>
      <c r="J129" s="18">
        <v>1</v>
      </c>
      <c r="K129" s="11">
        <v>3.5</v>
      </c>
      <c r="L129" s="19">
        <v>0.1</v>
      </c>
    </row>
    <row r="130" spans="1:12" x14ac:dyDescent="0.25">
      <c r="A130">
        <v>129</v>
      </c>
      <c r="B130">
        <v>3.5</v>
      </c>
      <c r="C130">
        <v>0.1</v>
      </c>
      <c r="D130">
        <v>11.45</v>
      </c>
      <c r="E130">
        <f t="shared" si="11"/>
        <v>10.592172886534842</v>
      </c>
      <c r="F130">
        <f t="shared" si="7"/>
        <v>0.85782711346515761</v>
      </c>
      <c r="G130">
        <f t="shared" si="8"/>
        <v>0.73586735659596436</v>
      </c>
      <c r="H130">
        <f t="shared" si="9"/>
        <v>61.971882716049407</v>
      </c>
      <c r="I130">
        <f t="shared" si="10"/>
        <v>76.213761403535685</v>
      </c>
      <c r="J130" s="18">
        <v>1</v>
      </c>
      <c r="K130" s="11">
        <v>3.5</v>
      </c>
      <c r="L130" s="19">
        <v>0.1</v>
      </c>
    </row>
    <row r="131" spans="1:12" x14ac:dyDescent="0.25">
      <c r="A131">
        <v>130</v>
      </c>
      <c r="B131">
        <v>3.5</v>
      </c>
      <c r="C131">
        <v>0.1</v>
      </c>
      <c r="D131">
        <v>11.46</v>
      </c>
      <c r="E131">
        <f t="shared" si="11"/>
        <v>10.592172886534842</v>
      </c>
      <c r="F131">
        <f t="shared" ref="F131:F194" si="12">D131-E131</f>
        <v>0.86782711346515917</v>
      </c>
      <c r="G131">
        <f t="shared" ref="G131:G194" si="13">F131^2</f>
        <v>0.7531238988652702</v>
      </c>
      <c r="H131">
        <f t="shared" ref="H131:H194" si="14">(D131-AVERAGE($D$2:$D$19))^2</f>
        <v>61.814538271604938</v>
      </c>
      <c r="I131">
        <f t="shared" ref="I131:I194" si="15">(E131-AVERAGE($D$2:$D$19))^2</f>
        <v>76.213761403535685</v>
      </c>
      <c r="J131" s="18">
        <v>1</v>
      </c>
      <c r="K131" s="11">
        <v>3.5</v>
      </c>
      <c r="L131" s="19">
        <v>0.1</v>
      </c>
    </row>
    <row r="132" spans="1:12" x14ac:dyDescent="0.25">
      <c r="A132">
        <v>131</v>
      </c>
      <c r="B132">
        <v>3.5</v>
      </c>
      <c r="C132">
        <v>0.1</v>
      </c>
      <c r="D132">
        <v>11.32</v>
      </c>
      <c r="E132">
        <f t="shared" ref="E132:E195" si="16">$U$11+$U$12*B132+$U$13*C132</f>
        <v>10.592172886534842</v>
      </c>
      <c r="F132">
        <f t="shared" si="12"/>
        <v>0.7278271134651586</v>
      </c>
      <c r="G132">
        <f t="shared" si="13"/>
        <v>0.52973230709502483</v>
      </c>
      <c r="H132">
        <f t="shared" si="14"/>
        <v>64.035560493827163</v>
      </c>
      <c r="I132">
        <f t="shared" si="15"/>
        <v>76.213761403535685</v>
      </c>
      <c r="J132" s="18">
        <v>1</v>
      </c>
      <c r="K132" s="11">
        <v>3.5</v>
      </c>
      <c r="L132" s="19">
        <v>0.1</v>
      </c>
    </row>
    <row r="133" spans="1:12" x14ac:dyDescent="0.25">
      <c r="A133">
        <v>132</v>
      </c>
      <c r="B133">
        <v>3.5</v>
      </c>
      <c r="C133">
        <v>0.1</v>
      </c>
      <c r="D133">
        <v>11.49</v>
      </c>
      <c r="E133">
        <f t="shared" si="16"/>
        <v>10.592172886534842</v>
      </c>
      <c r="F133">
        <f t="shared" si="12"/>
        <v>0.89782711346515853</v>
      </c>
      <c r="G133">
        <f t="shared" si="13"/>
        <v>0.8060935256731786</v>
      </c>
      <c r="H133">
        <f t="shared" si="14"/>
        <v>61.343704938271614</v>
      </c>
      <c r="I133">
        <f t="shared" si="15"/>
        <v>76.213761403535685</v>
      </c>
      <c r="J133" s="18">
        <v>1</v>
      </c>
      <c r="K133" s="11">
        <v>3.5</v>
      </c>
      <c r="L133" s="19">
        <v>0.1</v>
      </c>
    </row>
    <row r="134" spans="1:12" x14ac:dyDescent="0.25">
      <c r="A134">
        <v>133</v>
      </c>
      <c r="B134">
        <v>3.5</v>
      </c>
      <c r="C134">
        <v>0.1</v>
      </c>
      <c r="D134">
        <v>11.45</v>
      </c>
      <c r="E134">
        <f t="shared" si="16"/>
        <v>10.592172886534842</v>
      </c>
      <c r="F134">
        <f t="shared" si="12"/>
        <v>0.85782711346515761</v>
      </c>
      <c r="G134">
        <f t="shared" si="13"/>
        <v>0.73586735659596436</v>
      </c>
      <c r="H134">
        <f t="shared" si="14"/>
        <v>61.971882716049407</v>
      </c>
      <c r="I134">
        <f t="shared" si="15"/>
        <v>76.213761403535685</v>
      </c>
      <c r="J134" s="18">
        <v>1</v>
      </c>
      <c r="K134" s="11">
        <v>3.5</v>
      </c>
      <c r="L134" s="19">
        <v>0.1</v>
      </c>
    </row>
    <row r="135" spans="1:12" x14ac:dyDescent="0.25">
      <c r="A135">
        <v>134</v>
      </c>
      <c r="B135">
        <v>3.5</v>
      </c>
      <c r="C135">
        <v>0.1</v>
      </c>
      <c r="D135">
        <v>11.42</v>
      </c>
      <c r="E135">
        <f t="shared" si="16"/>
        <v>10.592172886534842</v>
      </c>
      <c r="F135">
        <f t="shared" si="12"/>
        <v>0.82782711346515825</v>
      </c>
      <c r="G135">
        <f t="shared" si="13"/>
        <v>0.68529772978805603</v>
      </c>
      <c r="H135">
        <f t="shared" si="14"/>
        <v>62.445116049382726</v>
      </c>
      <c r="I135">
        <f t="shared" si="15"/>
        <v>76.213761403535685</v>
      </c>
      <c r="J135" s="18">
        <v>1</v>
      </c>
      <c r="K135" s="11">
        <v>3.5</v>
      </c>
      <c r="L135" s="19">
        <v>0.1</v>
      </c>
    </row>
    <row r="136" spans="1:12" x14ac:dyDescent="0.25">
      <c r="A136">
        <v>135</v>
      </c>
      <c r="B136">
        <v>3.5</v>
      </c>
      <c r="C136">
        <v>0.1</v>
      </c>
      <c r="D136">
        <v>11.33</v>
      </c>
      <c r="E136">
        <f t="shared" si="16"/>
        <v>10.592172886534842</v>
      </c>
      <c r="F136">
        <f t="shared" si="12"/>
        <v>0.73782711346515839</v>
      </c>
      <c r="G136">
        <f t="shared" si="13"/>
        <v>0.54438884936432774</v>
      </c>
      <c r="H136">
        <f t="shared" si="14"/>
        <v>63.875616049382728</v>
      </c>
      <c r="I136">
        <f t="shared" si="15"/>
        <v>76.213761403535685</v>
      </c>
      <c r="J136" s="18">
        <v>1</v>
      </c>
      <c r="K136" s="11">
        <v>3.5</v>
      </c>
      <c r="L136" s="19">
        <v>0.1</v>
      </c>
    </row>
    <row r="137" spans="1:12" x14ac:dyDescent="0.25">
      <c r="A137">
        <v>136</v>
      </c>
      <c r="B137">
        <v>3.5</v>
      </c>
      <c r="C137">
        <v>0.1</v>
      </c>
      <c r="D137">
        <v>11.43</v>
      </c>
      <c r="E137">
        <f t="shared" si="16"/>
        <v>10.592172886534842</v>
      </c>
      <c r="F137">
        <f t="shared" si="12"/>
        <v>0.83782711346515804</v>
      </c>
      <c r="G137">
        <f t="shared" si="13"/>
        <v>0.70195427205735883</v>
      </c>
      <c r="H137">
        <f t="shared" si="14"/>
        <v>62.287171604938287</v>
      </c>
      <c r="I137">
        <f t="shared" si="15"/>
        <v>76.213761403535685</v>
      </c>
      <c r="J137" s="18">
        <v>1</v>
      </c>
      <c r="K137" s="11">
        <v>3.5</v>
      </c>
      <c r="L137" s="19">
        <v>0.1</v>
      </c>
    </row>
    <row r="138" spans="1:12" x14ac:dyDescent="0.25">
      <c r="A138">
        <v>137</v>
      </c>
      <c r="B138">
        <v>3.5</v>
      </c>
      <c r="C138">
        <v>0.1</v>
      </c>
      <c r="D138">
        <v>15.41</v>
      </c>
      <c r="E138">
        <f t="shared" si="16"/>
        <v>10.592172886534842</v>
      </c>
      <c r="F138">
        <f t="shared" si="12"/>
        <v>4.8178271134651585</v>
      </c>
      <c r="G138">
        <f t="shared" si="13"/>
        <v>23.211458095240022</v>
      </c>
      <c r="H138">
        <f t="shared" si="14"/>
        <v>15.305482716049386</v>
      </c>
      <c r="I138">
        <f t="shared" si="15"/>
        <v>76.213761403535685</v>
      </c>
      <c r="J138" s="18">
        <v>1</v>
      </c>
      <c r="K138" s="11">
        <v>3.5</v>
      </c>
      <c r="L138" s="19">
        <v>0.1</v>
      </c>
    </row>
    <row r="139" spans="1:12" x14ac:dyDescent="0.25">
      <c r="A139">
        <v>138</v>
      </c>
      <c r="B139">
        <v>3.5</v>
      </c>
      <c r="C139">
        <v>0.1</v>
      </c>
      <c r="D139">
        <v>15.18</v>
      </c>
      <c r="E139">
        <f t="shared" si="16"/>
        <v>10.592172886534842</v>
      </c>
      <c r="F139">
        <f t="shared" si="12"/>
        <v>4.587827113465158</v>
      </c>
      <c r="G139">
        <f t="shared" si="13"/>
        <v>21.048157623046045</v>
      </c>
      <c r="H139">
        <f t="shared" si="14"/>
        <v>17.158004938271613</v>
      </c>
      <c r="I139">
        <f t="shared" si="15"/>
        <v>76.213761403535685</v>
      </c>
      <c r="J139" s="18">
        <v>1</v>
      </c>
      <c r="K139" s="11">
        <v>3.5</v>
      </c>
      <c r="L139" s="19">
        <v>0.1</v>
      </c>
    </row>
    <row r="140" spans="1:12" x14ac:dyDescent="0.25">
      <c r="A140">
        <v>139</v>
      </c>
      <c r="B140">
        <v>3.5</v>
      </c>
      <c r="C140">
        <v>0.1</v>
      </c>
      <c r="D140">
        <v>15.34</v>
      </c>
      <c r="E140">
        <f t="shared" si="16"/>
        <v>10.592172886534842</v>
      </c>
      <c r="F140">
        <f t="shared" si="12"/>
        <v>4.7478271134651582</v>
      </c>
      <c r="G140">
        <f t="shared" si="13"/>
        <v>22.541862299354896</v>
      </c>
      <c r="H140">
        <f t="shared" si="14"/>
        <v>15.8580938271605</v>
      </c>
      <c r="I140">
        <f t="shared" si="15"/>
        <v>76.213761403535685</v>
      </c>
      <c r="J140" s="18">
        <v>1</v>
      </c>
      <c r="K140" s="11">
        <v>3.5</v>
      </c>
      <c r="L140" s="19">
        <v>0.1</v>
      </c>
    </row>
    <row r="141" spans="1:12" x14ac:dyDescent="0.25">
      <c r="A141">
        <v>140</v>
      </c>
      <c r="B141">
        <v>3.5</v>
      </c>
      <c r="C141">
        <v>0.1</v>
      </c>
      <c r="D141">
        <v>15.19</v>
      </c>
      <c r="E141">
        <f t="shared" si="16"/>
        <v>10.592172886534842</v>
      </c>
      <c r="F141">
        <f t="shared" si="12"/>
        <v>4.5978271134651578</v>
      </c>
      <c r="G141">
        <f t="shared" si="13"/>
        <v>21.140014165315346</v>
      </c>
      <c r="H141">
        <f t="shared" si="14"/>
        <v>17.075260493827169</v>
      </c>
      <c r="I141">
        <f t="shared" si="15"/>
        <v>76.213761403535685</v>
      </c>
      <c r="J141" s="18">
        <v>1</v>
      </c>
      <c r="K141" s="11">
        <v>3.5</v>
      </c>
      <c r="L141" s="19">
        <v>0.1</v>
      </c>
    </row>
    <row r="142" spans="1:12" x14ac:dyDescent="0.25">
      <c r="A142">
        <v>141</v>
      </c>
      <c r="B142">
        <v>3.5</v>
      </c>
      <c r="C142">
        <v>0.1</v>
      </c>
      <c r="D142">
        <v>12.88</v>
      </c>
      <c r="E142">
        <f t="shared" si="16"/>
        <v>10.592172886534842</v>
      </c>
      <c r="F142">
        <f t="shared" si="12"/>
        <v>2.2878271134651591</v>
      </c>
      <c r="G142">
        <f t="shared" si="13"/>
        <v>5.2341529011063219</v>
      </c>
      <c r="H142">
        <f t="shared" si="14"/>
        <v>41.502227160493824</v>
      </c>
      <c r="I142">
        <f t="shared" si="15"/>
        <v>76.213761403535685</v>
      </c>
      <c r="J142" s="18">
        <v>1</v>
      </c>
      <c r="K142" s="11">
        <v>3.5</v>
      </c>
      <c r="L142" s="19">
        <v>0.1</v>
      </c>
    </row>
    <row r="143" spans="1:12" x14ac:dyDescent="0.25">
      <c r="A143">
        <v>142</v>
      </c>
      <c r="B143">
        <v>3.5</v>
      </c>
      <c r="C143">
        <v>0.1</v>
      </c>
      <c r="D143">
        <v>13</v>
      </c>
      <c r="E143">
        <f t="shared" si="16"/>
        <v>10.592172886534842</v>
      </c>
      <c r="F143">
        <f t="shared" si="12"/>
        <v>2.4078271134651583</v>
      </c>
      <c r="G143">
        <f t="shared" si="13"/>
        <v>5.7976314083379563</v>
      </c>
      <c r="H143">
        <f t="shared" si="14"/>
        <v>39.970493827160503</v>
      </c>
      <c r="I143">
        <f t="shared" si="15"/>
        <v>76.213761403535685</v>
      </c>
      <c r="J143" s="18">
        <v>1</v>
      </c>
      <c r="K143" s="11">
        <v>3.5</v>
      </c>
      <c r="L143" s="19">
        <v>0.1</v>
      </c>
    </row>
    <row r="144" spans="1:12" x14ac:dyDescent="0.25">
      <c r="A144">
        <v>143</v>
      </c>
      <c r="B144">
        <v>3.5</v>
      </c>
      <c r="C144">
        <v>0.1</v>
      </c>
      <c r="D144">
        <v>12.97</v>
      </c>
      <c r="E144">
        <f t="shared" si="16"/>
        <v>10.592172886534842</v>
      </c>
      <c r="F144">
        <f t="shared" si="12"/>
        <v>2.377827113465159</v>
      </c>
      <c r="G144">
        <f t="shared" si="13"/>
        <v>5.65406178153005</v>
      </c>
      <c r="H144">
        <f t="shared" si="14"/>
        <v>40.350727160493825</v>
      </c>
      <c r="I144">
        <f t="shared" si="15"/>
        <v>76.213761403535685</v>
      </c>
      <c r="J144" s="18">
        <v>1</v>
      </c>
      <c r="K144" s="11">
        <v>3.5</v>
      </c>
      <c r="L144" s="19">
        <v>0.1</v>
      </c>
    </row>
    <row r="145" spans="1:12" x14ac:dyDescent="0.25">
      <c r="A145">
        <v>144</v>
      </c>
      <c r="B145">
        <v>3.5</v>
      </c>
      <c r="C145">
        <v>0.1</v>
      </c>
      <c r="D145">
        <v>13.04</v>
      </c>
      <c r="E145">
        <f t="shared" si="16"/>
        <v>10.592172886534842</v>
      </c>
      <c r="F145">
        <f t="shared" si="12"/>
        <v>2.4478271134651575</v>
      </c>
      <c r="G145">
        <f t="shared" si="13"/>
        <v>5.991857577415165</v>
      </c>
      <c r="H145">
        <f t="shared" si="14"/>
        <v>39.466316049382733</v>
      </c>
      <c r="I145">
        <f t="shared" si="15"/>
        <v>76.213761403535685</v>
      </c>
      <c r="J145" s="18">
        <v>1</v>
      </c>
      <c r="K145" s="11">
        <v>3.5</v>
      </c>
      <c r="L145" s="19">
        <v>0.1</v>
      </c>
    </row>
    <row r="146" spans="1:12" x14ac:dyDescent="0.25">
      <c r="A146">
        <v>145</v>
      </c>
      <c r="B146">
        <v>7</v>
      </c>
      <c r="C146">
        <v>0.1</v>
      </c>
      <c r="D146">
        <v>24.28</v>
      </c>
      <c r="E146">
        <f t="shared" si="16"/>
        <v>28.529542678201985</v>
      </c>
      <c r="F146">
        <f t="shared" si="12"/>
        <v>-4.2495426782019834</v>
      </c>
      <c r="G146">
        <f t="shared" si="13"/>
        <v>18.058612973860086</v>
      </c>
      <c r="H146">
        <f t="shared" si="14"/>
        <v>24.579560493827167</v>
      </c>
      <c r="I146">
        <f t="shared" si="15"/>
        <v>84.774749979103362</v>
      </c>
      <c r="J146" s="18">
        <v>1</v>
      </c>
      <c r="K146" s="11">
        <v>7</v>
      </c>
      <c r="L146" s="19">
        <v>0.1</v>
      </c>
    </row>
    <row r="147" spans="1:12" x14ac:dyDescent="0.25">
      <c r="A147">
        <v>146</v>
      </c>
      <c r="B147">
        <v>7</v>
      </c>
      <c r="C147">
        <v>0.1</v>
      </c>
      <c r="D147">
        <v>24.4</v>
      </c>
      <c r="E147">
        <f t="shared" si="16"/>
        <v>28.529542678201985</v>
      </c>
      <c r="F147">
        <f t="shared" si="12"/>
        <v>-4.129542678201986</v>
      </c>
      <c r="G147">
        <f t="shared" si="13"/>
        <v>17.05312273109163</v>
      </c>
      <c r="H147">
        <f t="shared" si="14"/>
        <v>25.783827160493807</v>
      </c>
      <c r="I147">
        <f t="shared" si="15"/>
        <v>84.774749979103362</v>
      </c>
      <c r="J147" s="18">
        <v>1</v>
      </c>
      <c r="K147" s="11">
        <v>7</v>
      </c>
      <c r="L147" s="19">
        <v>0.1</v>
      </c>
    </row>
    <row r="148" spans="1:12" x14ac:dyDescent="0.25">
      <c r="A148">
        <v>147</v>
      </c>
      <c r="B148">
        <v>7</v>
      </c>
      <c r="C148">
        <v>0.1</v>
      </c>
      <c r="D148">
        <v>24.11</v>
      </c>
      <c r="E148">
        <f t="shared" si="16"/>
        <v>28.529542678201985</v>
      </c>
      <c r="F148">
        <f t="shared" si="12"/>
        <v>-4.4195426782019851</v>
      </c>
      <c r="G148">
        <f t="shared" si="13"/>
        <v>19.532357484448774</v>
      </c>
      <c r="H148">
        <f t="shared" si="14"/>
        <v>22.922816049382703</v>
      </c>
      <c r="I148">
        <f t="shared" si="15"/>
        <v>84.774749979103362</v>
      </c>
      <c r="J148" s="18">
        <v>1</v>
      </c>
      <c r="K148" s="11">
        <v>7</v>
      </c>
      <c r="L148" s="19">
        <v>0.1</v>
      </c>
    </row>
    <row r="149" spans="1:12" x14ac:dyDescent="0.25">
      <c r="A149">
        <v>148</v>
      </c>
      <c r="B149">
        <v>7</v>
      </c>
      <c r="C149">
        <v>0.1</v>
      </c>
      <c r="D149">
        <v>24.35</v>
      </c>
      <c r="E149">
        <f t="shared" si="16"/>
        <v>28.529542678201985</v>
      </c>
      <c r="F149">
        <f t="shared" si="12"/>
        <v>-4.1795426782019831</v>
      </c>
      <c r="G149">
        <f t="shared" si="13"/>
        <v>17.468576998911807</v>
      </c>
      <c r="H149">
        <f t="shared" si="14"/>
        <v>25.278549382716058</v>
      </c>
      <c r="I149">
        <f t="shared" si="15"/>
        <v>84.774749979103362</v>
      </c>
      <c r="J149" s="18">
        <v>1</v>
      </c>
      <c r="K149" s="11">
        <v>7</v>
      </c>
      <c r="L149" s="19">
        <v>0.1</v>
      </c>
    </row>
    <row r="150" spans="1:12" x14ac:dyDescent="0.25">
      <c r="A150">
        <v>149</v>
      </c>
      <c r="B150">
        <v>7</v>
      </c>
      <c r="C150">
        <v>0.1</v>
      </c>
      <c r="D150">
        <v>28.07</v>
      </c>
      <c r="E150">
        <f t="shared" si="16"/>
        <v>28.529542678201985</v>
      </c>
      <c r="F150">
        <f t="shared" si="12"/>
        <v>-0.45954267820198424</v>
      </c>
      <c r="G150">
        <f t="shared" si="13"/>
        <v>0.21117947308905244</v>
      </c>
      <c r="H150">
        <f t="shared" si="14"/>
        <v>76.52361604938271</v>
      </c>
      <c r="I150">
        <f t="shared" si="15"/>
        <v>84.774749979103362</v>
      </c>
      <c r="J150" s="18">
        <v>1</v>
      </c>
      <c r="K150" s="11">
        <v>7</v>
      </c>
      <c r="L150" s="19">
        <v>0.1</v>
      </c>
    </row>
    <row r="151" spans="1:12" x14ac:dyDescent="0.25">
      <c r="A151">
        <v>150</v>
      </c>
      <c r="B151">
        <v>7</v>
      </c>
      <c r="C151">
        <v>0.1</v>
      </c>
      <c r="D151">
        <v>29.01</v>
      </c>
      <c r="E151">
        <f t="shared" si="16"/>
        <v>28.529542678201985</v>
      </c>
      <c r="F151">
        <f t="shared" si="12"/>
        <v>0.48045732179801703</v>
      </c>
      <c r="G151">
        <f t="shared" si="13"/>
        <v>0.2308392380693233</v>
      </c>
      <c r="H151">
        <f t="shared" si="14"/>
        <v>93.853038271604959</v>
      </c>
      <c r="I151">
        <f t="shared" si="15"/>
        <v>84.774749979103362</v>
      </c>
      <c r="J151" s="18">
        <v>1</v>
      </c>
      <c r="K151" s="11">
        <v>7</v>
      </c>
      <c r="L151" s="19">
        <v>0.1</v>
      </c>
    </row>
    <row r="152" spans="1:12" x14ac:dyDescent="0.25">
      <c r="A152">
        <v>151</v>
      </c>
      <c r="B152">
        <v>7</v>
      </c>
      <c r="C152">
        <v>0.1</v>
      </c>
      <c r="D152">
        <v>29.62</v>
      </c>
      <c r="E152">
        <f t="shared" si="16"/>
        <v>28.529542678201985</v>
      </c>
      <c r="F152">
        <f t="shared" si="12"/>
        <v>1.0904573217980165</v>
      </c>
      <c r="G152">
        <f t="shared" si="13"/>
        <v>1.1890971706629028</v>
      </c>
      <c r="H152">
        <f t="shared" si="14"/>
        <v>106.04422716049383</v>
      </c>
      <c r="I152">
        <f t="shared" si="15"/>
        <v>84.774749979103362</v>
      </c>
      <c r="J152" s="18">
        <v>1</v>
      </c>
      <c r="K152" s="11">
        <v>7</v>
      </c>
      <c r="L152" s="19">
        <v>0.1</v>
      </c>
    </row>
    <row r="153" spans="1:12" x14ac:dyDescent="0.25">
      <c r="A153">
        <v>152</v>
      </c>
      <c r="B153">
        <v>7</v>
      </c>
      <c r="C153">
        <v>0.1</v>
      </c>
      <c r="D153">
        <v>29.05</v>
      </c>
      <c r="E153">
        <f t="shared" si="16"/>
        <v>28.529542678201985</v>
      </c>
      <c r="F153">
        <f t="shared" si="12"/>
        <v>0.52045732179801618</v>
      </c>
      <c r="G153">
        <f t="shared" si="13"/>
        <v>0.27087582381316377</v>
      </c>
      <c r="H153">
        <f t="shared" si="14"/>
        <v>94.62966049382716</v>
      </c>
      <c r="I153">
        <f t="shared" si="15"/>
        <v>84.774749979103362</v>
      </c>
      <c r="J153" s="18">
        <v>1</v>
      </c>
      <c r="K153" s="11">
        <v>7</v>
      </c>
      <c r="L153" s="19">
        <v>0.1</v>
      </c>
    </row>
    <row r="154" spans="1:12" x14ac:dyDescent="0.25">
      <c r="A154">
        <v>153</v>
      </c>
      <c r="B154">
        <v>7</v>
      </c>
      <c r="C154">
        <v>0.1</v>
      </c>
      <c r="D154">
        <v>25.41</v>
      </c>
      <c r="E154">
        <f t="shared" si="16"/>
        <v>28.529542678201985</v>
      </c>
      <c r="F154">
        <f t="shared" si="12"/>
        <v>-3.1195426782019844</v>
      </c>
      <c r="G154">
        <f t="shared" si="13"/>
        <v>9.7315465211236098</v>
      </c>
      <c r="H154">
        <f t="shared" si="14"/>
        <v>37.061038271604936</v>
      </c>
      <c r="I154">
        <f t="shared" si="15"/>
        <v>84.774749979103362</v>
      </c>
      <c r="J154" s="18">
        <v>1</v>
      </c>
      <c r="K154" s="11">
        <v>7</v>
      </c>
      <c r="L154" s="19">
        <v>0.1</v>
      </c>
    </row>
    <row r="155" spans="1:12" x14ac:dyDescent="0.25">
      <c r="A155">
        <v>154</v>
      </c>
      <c r="B155">
        <v>7</v>
      </c>
      <c r="C155">
        <v>0.1</v>
      </c>
      <c r="D155">
        <v>26.47</v>
      </c>
      <c r="E155">
        <f t="shared" si="16"/>
        <v>28.529542678201985</v>
      </c>
      <c r="F155">
        <f t="shared" si="12"/>
        <v>-2.0595426782019857</v>
      </c>
      <c r="G155">
        <f t="shared" si="13"/>
        <v>4.2417160433354075</v>
      </c>
      <c r="H155">
        <f t="shared" si="14"/>
        <v>51.090727160493799</v>
      </c>
      <c r="I155">
        <f t="shared" si="15"/>
        <v>84.774749979103362</v>
      </c>
      <c r="J155" s="18">
        <v>1</v>
      </c>
      <c r="K155" s="11">
        <v>7</v>
      </c>
      <c r="L155" s="19">
        <v>0.1</v>
      </c>
    </row>
    <row r="156" spans="1:12" x14ac:dyDescent="0.25">
      <c r="A156">
        <v>155</v>
      </c>
      <c r="B156">
        <v>7</v>
      </c>
      <c r="C156">
        <v>0.1</v>
      </c>
      <c r="D156">
        <v>26.89</v>
      </c>
      <c r="E156">
        <f t="shared" si="16"/>
        <v>28.529542678201985</v>
      </c>
      <c r="F156">
        <f t="shared" si="12"/>
        <v>-1.639542678201984</v>
      </c>
      <c r="G156">
        <f t="shared" si="13"/>
        <v>2.6881001936457345</v>
      </c>
      <c r="H156">
        <f t="shared" si="14"/>
        <v>57.271260493827157</v>
      </c>
      <c r="I156">
        <f t="shared" si="15"/>
        <v>84.774749979103362</v>
      </c>
      <c r="J156" s="18">
        <v>1</v>
      </c>
      <c r="K156" s="11">
        <v>7</v>
      </c>
      <c r="L156" s="19">
        <v>0.1</v>
      </c>
    </row>
    <row r="157" spans="1:12" x14ac:dyDescent="0.25">
      <c r="A157">
        <v>156</v>
      </c>
      <c r="B157">
        <v>7</v>
      </c>
      <c r="C157">
        <v>0.1</v>
      </c>
      <c r="D157">
        <v>26.46</v>
      </c>
      <c r="E157">
        <f t="shared" si="16"/>
        <v>28.529542678201985</v>
      </c>
      <c r="F157">
        <f t="shared" si="12"/>
        <v>-2.0695426782019837</v>
      </c>
      <c r="G157">
        <f t="shared" si="13"/>
        <v>4.2830068968994395</v>
      </c>
      <c r="H157">
        <f t="shared" si="14"/>
        <v>50.947871604938278</v>
      </c>
      <c r="I157">
        <f t="shared" si="15"/>
        <v>84.774749979103362</v>
      </c>
      <c r="J157" s="18">
        <v>1</v>
      </c>
      <c r="K157" s="11">
        <v>7</v>
      </c>
      <c r="L157" s="19">
        <v>0.1</v>
      </c>
    </row>
    <row r="158" spans="1:12" x14ac:dyDescent="0.25">
      <c r="A158">
        <v>157</v>
      </c>
      <c r="B158">
        <v>7</v>
      </c>
      <c r="C158">
        <v>0.1</v>
      </c>
      <c r="D158">
        <v>22.93</v>
      </c>
      <c r="E158">
        <f t="shared" si="16"/>
        <v>28.529542678201985</v>
      </c>
      <c r="F158">
        <f t="shared" si="12"/>
        <v>-5.5995426782019848</v>
      </c>
      <c r="G158">
        <f t="shared" si="13"/>
        <v>31.354878205005456</v>
      </c>
      <c r="H158">
        <f t="shared" si="14"/>
        <v>13.016060493827155</v>
      </c>
      <c r="I158">
        <f t="shared" si="15"/>
        <v>84.774749979103362</v>
      </c>
      <c r="J158" s="18">
        <v>1</v>
      </c>
      <c r="K158" s="11">
        <v>7</v>
      </c>
      <c r="L158" s="19">
        <v>0.1</v>
      </c>
    </row>
    <row r="159" spans="1:12" x14ac:dyDescent="0.25">
      <c r="A159">
        <v>158</v>
      </c>
      <c r="B159">
        <v>7</v>
      </c>
      <c r="C159">
        <v>0.1</v>
      </c>
      <c r="D159">
        <v>23.84</v>
      </c>
      <c r="E159">
        <f t="shared" si="16"/>
        <v>28.529542678201985</v>
      </c>
      <c r="F159">
        <f t="shared" si="12"/>
        <v>-4.6895426782019847</v>
      </c>
      <c r="G159">
        <f t="shared" si="13"/>
        <v>21.991810530677842</v>
      </c>
      <c r="H159">
        <f t="shared" si="14"/>
        <v>20.410316049382708</v>
      </c>
      <c r="I159">
        <f t="shared" si="15"/>
        <v>84.774749979103362</v>
      </c>
      <c r="J159" s="18">
        <v>1</v>
      </c>
      <c r="K159" s="11">
        <v>7</v>
      </c>
      <c r="L159" s="19">
        <v>0.1</v>
      </c>
    </row>
    <row r="160" spans="1:12" x14ac:dyDescent="0.25">
      <c r="A160">
        <v>159</v>
      </c>
      <c r="B160">
        <v>7</v>
      </c>
      <c r="C160">
        <v>0.1</v>
      </c>
      <c r="D160">
        <v>24.17</v>
      </c>
      <c r="E160">
        <f t="shared" si="16"/>
        <v>28.529542678201985</v>
      </c>
      <c r="F160">
        <f t="shared" si="12"/>
        <v>-4.3595426782019828</v>
      </c>
      <c r="G160">
        <f t="shared" si="13"/>
        <v>19.005612363064518</v>
      </c>
      <c r="H160">
        <f t="shared" si="14"/>
        <v>23.500949382716058</v>
      </c>
      <c r="I160">
        <f t="shared" si="15"/>
        <v>84.774749979103362</v>
      </c>
      <c r="J160" s="18">
        <v>1</v>
      </c>
      <c r="K160" s="11">
        <v>7</v>
      </c>
      <c r="L160" s="19">
        <v>0.1</v>
      </c>
    </row>
    <row r="161" spans="1:12" x14ac:dyDescent="0.25">
      <c r="A161">
        <v>160</v>
      </c>
      <c r="B161">
        <v>7</v>
      </c>
      <c r="C161">
        <v>0.1</v>
      </c>
      <c r="D161">
        <v>23.87</v>
      </c>
      <c r="E161">
        <f t="shared" si="16"/>
        <v>28.529542678201985</v>
      </c>
      <c r="F161">
        <f t="shared" si="12"/>
        <v>-4.6595426782019835</v>
      </c>
      <c r="G161">
        <f t="shared" si="13"/>
        <v>21.711337969985713</v>
      </c>
      <c r="H161">
        <f t="shared" si="14"/>
        <v>20.682282716049386</v>
      </c>
      <c r="I161">
        <f t="shared" si="15"/>
        <v>84.774749979103362</v>
      </c>
      <c r="J161" s="18">
        <v>1</v>
      </c>
      <c r="K161" s="11">
        <v>7</v>
      </c>
      <c r="L161" s="19">
        <v>0.1</v>
      </c>
    </row>
    <row r="162" spans="1:12" x14ac:dyDescent="0.25">
      <c r="A162">
        <v>161</v>
      </c>
      <c r="B162">
        <v>7</v>
      </c>
      <c r="C162">
        <v>0.1</v>
      </c>
      <c r="D162">
        <v>35.78</v>
      </c>
      <c r="E162">
        <f t="shared" si="16"/>
        <v>28.529542678201985</v>
      </c>
      <c r="F162">
        <f t="shared" si="12"/>
        <v>7.2504573217980166</v>
      </c>
      <c r="G162">
        <f t="shared" si="13"/>
        <v>52.569131375214468</v>
      </c>
      <c r="H162">
        <f t="shared" si="14"/>
        <v>270.85844938271606</v>
      </c>
      <c r="I162">
        <f t="shared" si="15"/>
        <v>84.774749979103362</v>
      </c>
      <c r="J162" s="18">
        <v>1</v>
      </c>
      <c r="K162" s="11">
        <v>7</v>
      </c>
      <c r="L162" s="19">
        <v>0.1</v>
      </c>
    </row>
    <row r="163" spans="1:12" x14ac:dyDescent="0.25">
      <c r="A163">
        <v>162</v>
      </c>
      <c r="B163">
        <v>7</v>
      </c>
      <c r="C163">
        <v>0.1</v>
      </c>
      <c r="D163">
        <v>35.479999999999997</v>
      </c>
      <c r="E163">
        <f t="shared" si="16"/>
        <v>28.529542678201985</v>
      </c>
      <c r="F163">
        <f t="shared" si="12"/>
        <v>6.9504573217980123</v>
      </c>
      <c r="G163">
        <f t="shared" si="13"/>
        <v>48.308856982135602</v>
      </c>
      <c r="H163">
        <f t="shared" si="14"/>
        <v>261.07378271604927</v>
      </c>
      <c r="I163">
        <f t="shared" si="15"/>
        <v>84.774749979103362</v>
      </c>
      <c r="J163" s="18">
        <v>1</v>
      </c>
      <c r="K163" s="11">
        <v>7</v>
      </c>
      <c r="L163" s="19">
        <v>0.1</v>
      </c>
    </row>
    <row r="164" spans="1:12" x14ac:dyDescent="0.25">
      <c r="A164">
        <v>163</v>
      </c>
      <c r="B164">
        <v>7</v>
      </c>
      <c r="C164">
        <v>0.1</v>
      </c>
      <c r="D164">
        <v>36.97</v>
      </c>
      <c r="E164">
        <f t="shared" si="16"/>
        <v>28.529542678201985</v>
      </c>
      <c r="F164">
        <f t="shared" si="12"/>
        <v>8.4404573217980143</v>
      </c>
      <c r="G164">
        <f t="shared" si="13"/>
        <v>71.241319801093709</v>
      </c>
      <c r="H164">
        <f t="shared" si="14"/>
        <v>311.44406049382712</v>
      </c>
      <c r="I164">
        <f t="shared" si="15"/>
        <v>84.774749979103362</v>
      </c>
      <c r="J164" s="18">
        <v>1</v>
      </c>
      <c r="K164" s="11">
        <v>7</v>
      </c>
      <c r="L164" s="19">
        <v>0.1</v>
      </c>
    </row>
    <row r="165" spans="1:12" x14ac:dyDescent="0.25">
      <c r="A165">
        <v>164</v>
      </c>
      <c r="B165">
        <v>7</v>
      </c>
      <c r="C165">
        <v>0.1</v>
      </c>
      <c r="D165">
        <v>36.700000000000003</v>
      </c>
      <c r="E165">
        <f t="shared" si="16"/>
        <v>28.529542678201985</v>
      </c>
      <c r="F165">
        <f t="shared" si="12"/>
        <v>8.1704573217980183</v>
      </c>
      <c r="G165">
        <f t="shared" si="13"/>
        <v>66.756372847322851</v>
      </c>
      <c r="H165">
        <f t="shared" si="14"/>
        <v>301.98716049382722</v>
      </c>
      <c r="I165">
        <f t="shared" si="15"/>
        <v>84.774749979103362</v>
      </c>
      <c r="J165" s="18">
        <v>1</v>
      </c>
      <c r="K165" s="11">
        <v>7</v>
      </c>
      <c r="L165" s="19">
        <v>0.1</v>
      </c>
    </row>
    <row r="166" spans="1:12" x14ac:dyDescent="0.25">
      <c r="A166">
        <v>165</v>
      </c>
      <c r="B166">
        <v>7</v>
      </c>
      <c r="C166">
        <v>0.1</v>
      </c>
      <c r="D166">
        <v>32.520000000000003</v>
      </c>
      <c r="E166">
        <f t="shared" si="16"/>
        <v>28.529542678201985</v>
      </c>
      <c r="F166">
        <f t="shared" si="12"/>
        <v>3.9904573217980186</v>
      </c>
      <c r="G166">
        <f t="shared" si="13"/>
        <v>15.923749637091415</v>
      </c>
      <c r="H166">
        <f t="shared" si="14"/>
        <v>174.181338271605</v>
      </c>
      <c r="I166">
        <f t="shared" si="15"/>
        <v>84.774749979103362</v>
      </c>
      <c r="J166" s="18">
        <v>1</v>
      </c>
      <c r="K166" s="11">
        <v>7</v>
      </c>
      <c r="L166" s="19">
        <v>0.1</v>
      </c>
    </row>
    <row r="167" spans="1:12" x14ac:dyDescent="0.25">
      <c r="A167">
        <v>166</v>
      </c>
      <c r="B167">
        <v>7</v>
      </c>
      <c r="C167">
        <v>0.1</v>
      </c>
      <c r="D167">
        <v>33.28</v>
      </c>
      <c r="E167">
        <f t="shared" si="16"/>
        <v>28.529542678201985</v>
      </c>
      <c r="F167">
        <f t="shared" si="12"/>
        <v>4.7504573217980166</v>
      </c>
      <c r="G167">
        <f t="shared" si="13"/>
        <v>22.566844766224385</v>
      </c>
      <c r="H167">
        <f t="shared" si="14"/>
        <v>194.81956049382717</v>
      </c>
      <c r="I167">
        <f t="shared" si="15"/>
        <v>84.774749979103362</v>
      </c>
      <c r="J167" s="18">
        <v>1</v>
      </c>
      <c r="K167" s="11">
        <v>7</v>
      </c>
      <c r="L167" s="19">
        <v>0.1</v>
      </c>
    </row>
    <row r="168" spans="1:12" x14ac:dyDescent="0.25">
      <c r="A168">
        <v>167</v>
      </c>
      <c r="B168">
        <v>7</v>
      </c>
      <c r="C168">
        <v>0.1</v>
      </c>
      <c r="D168">
        <v>32.33</v>
      </c>
      <c r="E168">
        <f t="shared" si="16"/>
        <v>28.529542678201985</v>
      </c>
      <c r="F168">
        <f t="shared" si="12"/>
        <v>3.8004573217980138</v>
      </c>
      <c r="G168">
        <f t="shared" si="13"/>
        <v>14.443475854808131</v>
      </c>
      <c r="H168">
        <f t="shared" si="14"/>
        <v>169.20228271604933</v>
      </c>
      <c r="I168">
        <f t="shared" si="15"/>
        <v>84.774749979103362</v>
      </c>
      <c r="J168" s="18">
        <v>1</v>
      </c>
      <c r="K168" s="11">
        <v>7</v>
      </c>
      <c r="L168" s="19">
        <v>0.1</v>
      </c>
    </row>
    <row r="169" spans="1:12" x14ac:dyDescent="0.25">
      <c r="A169">
        <v>168</v>
      </c>
      <c r="B169">
        <v>7</v>
      </c>
      <c r="C169">
        <v>0.1</v>
      </c>
      <c r="D169">
        <v>33.24</v>
      </c>
      <c r="E169">
        <f t="shared" si="16"/>
        <v>28.529542678201985</v>
      </c>
      <c r="F169">
        <f t="shared" si="12"/>
        <v>4.7104573217980175</v>
      </c>
      <c r="G169">
        <f t="shared" si="13"/>
        <v>22.18840818048055</v>
      </c>
      <c r="H169">
        <f t="shared" si="14"/>
        <v>193.70453827160497</v>
      </c>
      <c r="I169">
        <f t="shared" si="15"/>
        <v>84.774749979103362</v>
      </c>
      <c r="J169" s="18">
        <v>1</v>
      </c>
      <c r="K169" s="11">
        <v>7</v>
      </c>
      <c r="L169" s="19">
        <v>0.1</v>
      </c>
    </row>
    <row r="170" spans="1:12" x14ac:dyDescent="0.25">
      <c r="A170">
        <v>169</v>
      </c>
      <c r="B170">
        <v>3.5</v>
      </c>
      <c r="C170">
        <v>0.1</v>
      </c>
      <c r="D170">
        <v>10.39</v>
      </c>
      <c r="E170">
        <f t="shared" si="16"/>
        <v>10.592172886534842</v>
      </c>
      <c r="F170">
        <f t="shared" si="12"/>
        <v>-0.20217288653484111</v>
      </c>
      <c r="G170">
        <f t="shared" si="13"/>
        <v>4.0873876049829741E-2</v>
      </c>
      <c r="H170">
        <f t="shared" si="14"/>
        <v>79.784593827160492</v>
      </c>
      <c r="I170">
        <f t="shared" si="15"/>
        <v>76.213761403535685</v>
      </c>
      <c r="J170" s="18">
        <v>1</v>
      </c>
      <c r="K170" s="11">
        <v>3.5</v>
      </c>
      <c r="L170" s="19">
        <v>0.1</v>
      </c>
    </row>
    <row r="171" spans="1:12" x14ac:dyDescent="0.25">
      <c r="A171">
        <v>170</v>
      </c>
      <c r="B171">
        <v>3.5</v>
      </c>
      <c r="C171">
        <v>0.1</v>
      </c>
      <c r="D171">
        <v>10.34</v>
      </c>
      <c r="E171">
        <f t="shared" si="16"/>
        <v>10.592172886534842</v>
      </c>
      <c r="F171">
        <f t="shared" si="12"/>
        <v>-0.25217288653484182</v>
      </c>
      <c r="G171">
        <f t="shared" si="13"/>
        <v>6.3591164703314204E-2</v>
      </c>
      <c r="H171">
        <f t="shared" si="14"/>
        <v>80.680316049382725</v>
      </c>
      <c r="I171">
        <f t="shared" si="15"/>
        <v>76.213761403535685</v>
      </c>
      <c r="J171" s="18">
        <v>1</v>
      </c>
      <c r="K171" s="11">
        <v>3.5</v>
      </c>
      <c r="L171" s="19">
        <v>0.1</v>
      </c>
    </row>
    <row r="172" spans="1:12" x14ac:dyDescent="0.25">
      <c r="A172">
        <v>171</v>
      </c>
      <c r="B172">
        <v>3.5</v>
      </c>
      <c r="C172">
        <v>0.1</v>
      </c>
      <c r="D172">
        <v>10.35</v>
      </c>
      <c r="E172">
        <f t="shared" si="16"/>
        <v>10.592172886534842</v>
      </c>
      <c r="F172">
        <f t="shared" si="12"/>
        <v>-0.24217288653484204</v>
      </c>
      <c r="G172">
        <f t="shared" si="13"/>
        <v>5.8647706972617474E-2</v>
      </c>
      <c r="H172">
        <f t="shared" si="14"/>
        <v>80.500771604938294</v>
      </c>
      <c r="I172">
        <f t="shared" si="15"/>
        <v>76.213761403535685</v>
      </c>
      <c r="J172" s="18">
        <v>1</v>
      </c>
      <c r="K172" s="11">
        <v>3.5</v>
      </c>
      <c r="L172" s="19">
        <v>0.1</v>
      </c>
    </row>
    <row r="173" spans="1:12" x14ac:dyDescent="0.25">
      <c r="A173">
        <v>172</v>
      </c>
      <c r="B173">
        <v>3.5</v>
      </c>
      <c r="C173">
        <v>0.1</v>
      </c>
      <c r="D173">
        <v>10.38</v>
      </c>
      <c r="E173">
        <f t="shared" si="16"/>
        <v>10.592172886534842</v>
      </c>
      <c r="F173">
        <f t="shared" si="12"/>
        <v>-0.2121728865348409</v>
      </c>
      <c r="G173">
        <f t="shared" si="13"/>
        <v>4.5017333780526469E-2</v>
      </c>
      <c r="H173">
        <f t="shared" si="14"/>
        <v>79.96333827160494</v>
      </c>
      <c r="I173">
        <f t="shared" si="15"/>
        <v>76.213761403535685</v>
      </c>
      <c r="J173" s="18">
        <v>1</v>
      </c>
      <c r="K173" s="11">
        <v>3.5</v>
      </c>
      <c r="L173" s="19">
        <v>0.1</v>
      </c>
    </row>
    <row r="174" spans="1:12" x14ac:dyDescent="0.25">
      <c r="A174">
        <v>173</v>
      </c>
      <c r="B174">
        <v>3.5</v>
      </c>
      <c r="C174">
        <v>0.1</v>
      </c>
      <c r="D174">
        <v>10.77</v>
      </c>
      <c r="E174">
        <f t="shared" si="16"/>
        <v>10.592172886534842</v>
      </c>
      <c r="F174">
        <f t="shared" si="12"/>
        <v>0.17782711346515789</v>
      </c>
      <c r="G174">
        <f t="shared" si="13"/>
        <v>3.1622482283350142E-2</v>
      </c>
      <c r="H174">
        <f t="shared" si="14"/>
        <v>73.140504938271619</v>
      </c>
      <c r="I174">
        <f t="shared" si="15"/>
        <v>76.213761403535685</v>
      </c>
      <c r="J174" s="18">
        <v>1</v>
      </c>
      <c r="K174" s="11">
        <v>3.5</v>
      </c>
      <c r="L174" s="19">
        <v>0.1</v>
      </c>
    </row>
    <row r="175" spans="1:12" x14ac:dyDescent="0.25">
      <c r="A175">
        <v>174</v>
      </c>
      <c r="B175">
        <v>3.5</v>
      </c>
      <c r="C175">
        <v>0.1</v>
      </c>
      <c r="D175">
        <v>10.68</v>
      </c>
      <c r="E175">
        <f t="shared" si="16"/>
        <v>10.592172886534842</v>
      </c>
      <c r="F175">
        <f t="shared" si="12"/>
        <v>8.7827113465158035E-2</v>
      </c>
      <c r="G175">
        <f t="shared" si="13"/>
        <v>7.7136018596217441E-3</v>
      </c>
      <c r="H175">
        <f t="shared" si="14"/>
        <v>74.688004938271618</v>
      </c>
      <c r="I175">
        <f t="shared" si="15"/>
        <v>76.213761403535685</v>
      </c>
      <c r="J175" s="18">
        <v>1</v>
      </c>
      <c r="K175" s="11">
        <v>3.5</v>
      </c>
      <c r="L175" s="19">
        <v>0.1</v>
      </c>
    </row>
    <row r="176" spans="1:12" x14ac:dyDescent="0.25">
      <c r="A176">
        <v>175</v>
      </c>
      <c r="B176">
        <v>3.5</v>
      </c>
      <c r="C176">
        <v>0.1</v>
      </c>
      <c r="D176">
        <v>10.68</v>
      </c>
      <c r="E176">
        <f t="shared" si="16"/>
        <v>10.592172886534842</v>
      </c>
      <c r="F176">
        <f t="shared" si="12"/>
        <v>8.7827113465158035E-2</v>
      </c>
      <c r="G176">
        <f t="shared" si="13"/>
        <v>7.7136018596217441E-3</v>
      </c>
      <c r="H176">
        <f t="shared" si="14"/>
        <v>74.688004938271618</v>
      </c>
      <c r="I176">
        <f t="shared" si="15"/>
        <v>76.213761403535685</v>
      </c>
      <c r="J176" s="18">
        <v>1</v>
      </c>
      <c r="K176" s="11">
        <v>3.5</v>
      </c>
      <c r="L176" s="19">
        <v>0.1</v>
      </c>
    </row>
    <row r="177" spans="1:12" x14ac:dyDescent="0.25">
      <c r="A177">
        <v>176</v>
      </c>
      <c r="B177">
        <v>3.5</v>
      </c>
      <c r="C177">
        <v>0.1</v>
      </c>
      <c r="D177">
        <v>10.7</v>
      </c>
      <c r="E177">
        <f t="shared" si="16"/>
        <v>10.592172886534842</v>
      </c>
      <c r="F177">
        <f t="shared" si="12"/>
        <v>0.10782711346515761</v>
      </c>
      <c r="G177">
        <f t="shared" si="13"/>
        <v>1.1626686398227974E-2</v>
      </c>
      <c r="H177">
        <f t="shared" si="14"/>
        <v>74.342716049382744</v>
      </c>
      <c r="I177">
        <f t="shared" si="15"/>
        <v>76.213761403535685</v>
      </c>
      <c r="J177" s="18">
        <v>1</v>
      </c>
      <c r="K177" s="11">
        <v>3.5</v>
      </c>
      <c r="L177" s="19">
        <v>0.1</v>
      </c>
    </row>
    <row r="178" spans="1:12" x14ac:dyDescent="0.25">
      <c r="A178">
        <v>177</v>
      </c>
      <c r="B178">
        <v>3.5</v>
      </c>
      <c r="C178">
        <v>0.1</v>
      </c>
      <c r="D178">
        <v>11.22</v>
      </c>
      <c r="E178">
        <f t="shared" si="16"/>
        <v>10.592172886534842</v>
      </c>
      <c r="F178">
        <f t="shared" si="12"/>
        <v>0.62782711346515896</v>
      </c>
      <c r="G178">
        <f t="shared" si="13"/>
        <v>0.3941668844019936</v>
      </c>
      <c r="H178">
        <f t="shared" si="14"/>
        <v>65.646004938271602</v>
      </c>
      <c r="I178">
        <f t="shared" si="15"/>
        <v>76.213761403535685</v>
      </c>
      <c r="J178" s="18">
        <v>1</v>
      </c>
      <c r="K178" s="11">
        <v>3.5</v>
      </c>
      <c r="L178" s="19">
        <v>0.1</v>
      </c>
    </row>
    <row r="179" spans="1:12" x14ac:dyDescent="0.25">
      <c r="A179">
        <v>178</v>
      </c>
      <c r="B179">
        <v>3.5</v>
      </c>
      <c r="C179">
        <v>0.1</v>
      </c>
      <c r="D179">
        <v>11.16</v>
      </c>
      <c r="E179">
        <f t="shared" si="16"/>
        <v>10.592172886534842</v>
      </c>
      <c r="F179">
        <f t="shared" si="12"/>
        <v>0.56782711346515846</v>
      </c>
      <c r="G179">
        <f t="shared" si="13"/>
        <v>0.32242763078617392</v>
      </c>
      <c r="H179">
        <f t="shared" si="14"/>
        <v>66.621871604938278</v>
      </c>
      <c r="I179">
        <f t="shared" si="15"/>
        <v>76.213761403535685</v>
      </c>
      <c r="J179" s="18">
        <v>1</v>
      </c>
      <c r="K179" s="11">
        <v>3.5</v>
      </c>
      <c r="L179" s="19">
        <v>0.1</v>
      </c>
    </row>
    <row r="180" spans="1:12" x14ac:dyDescent="0.25">
      <c r="A180">
        <v>179</v>
      </c>
      <c r="B180">
        <v>3.5</v>
      </c>
      <c r="C180">
        <v>0.1</v>
      </c>
      <c r="D180">
        <v>11.1</v>
      </c>
      <c r="E180">
        <f t="shared" si="16"/>
        <v>10.592172886534842</v>
      </c>
      <c r="F180">
        <f t="shared" si="12"/>
        <v>0.50782711346515796</v>
      </c>
      <c r="G180">
        <f t="shared" si="13"/>
        <v>0.2578883771703544</v>
      </c>
      <c r="H180">
        <f t="shared" si="14"/>
        <v>67.604938271604951</v>
      </c>
      <c r="I180">
        <f t="shared" si="15"/>
        <v>76.213761403535685</v>
      </c>
      <c r="J180" s="18">
        <v>1</v>
      </c>
      <c r="K180" s="11">
        <v>3.5</v>
      </c>
      <c r="L180" s="19">
        <v>0.1</v>
      </c>
    </row>
    <row r="181" spans="1:12" x14ac:dyDescent="0.25">
      <c r="A181">
        <v>180</v>
      </c>
      <c r="B181">
        <v>3.5</v>
      </c>
      <c r="C181">
        <v>0.1</v>
      </c>
      <c r="D181">
        <v>11.14</v>
      </c>
      <c r="E181">
        <f t="shared" si="16"/>
        <v>10.592172886534842</v>
      </c>
      <c r="F181">
        <f t="shared" si="12"/>
        <v>0.54782711346515889</v>
      </c>
      <c r="G181">
        <f t="shared" si="13"/>
        <v>0.30011454624756806</v>
      </c>
      <c r="H181">
        <f t="shared" si="14"/>
        <v>66.948760493827166</v>
      </c>
      <c r="I181">
        <f t="shared" si="15"/>
        <v>76.213761403535685</v>
      </c>
      <c r="J181" s="18">
        <v>1</v>
      </c>
      <c r="K181" s="11">
        <v>3.5</v>
      </c>
      <c r="L181" s="19">
        <v>0.1</v>
      </c>
    </row>
    <row r="182" spans="1:12" x14ac:dyDescent="0.25">
      <c r="A182">
        <v>181</v>
      </c>
      <c r="B182">
        <v>3.5</v>
      </c>
      <c r="C182">
        <v>0.1</v>
      </c>
      <c r="D182">
        <v>11.59</v>
      </c>
      <c r="E182">
        <f t="shared" si="16"/>
        <v>10.592172886534842</v>
      </c>
      <c r="F182">
        <f t="shared" si="12"/>
        <v>0.99782711346515818</v>
      </c>
      <c r="G182">
        <f t="shared" si="13"/>
        <v>0.99565894836620961</v>
      </c>
      <c r="H182">
        <f t="shared" si="14"/>
        <v>59.787260493827169</v>
      </c>
      <c r="I182">
        <f t="shared" si="15"/>
        <v>76.213761403535685</v>
      </c>
      <c r="J182" s="18">
        <v>1</v>
      </c>
      <c r="K182" s="11">
        <v>3.5</v>
      </c>
      <c r="L182" s="19">
        <v>0.1</v>
      </c>
    </row>
    <row r="183" spans="1:12" x14ac:dyDescent="0.25">
      <c r="A183">
        <v>182</v>
      </c>
      <c r="B183">
        <v>3.5</v>
      </c>
      <c r="C183">
        <v>0.1</v>
      </c>
      <c r="D183">
        <v>11.6</v>
      </c>
      <c r="E183">
        <f t="shared" si="16"/>
        <v>10.592172886534842</v>
      </c>
      <c r="F183">
        <f t="shared" si="12"/>
        <v>1.007827113465158</v>
      </c>
      <c r="G183">
        <f t="shared" si="13"/>
        <v>1.0157154906355124</v>
      </c>
      <c r="H183">
        <f t="shared" si="14"/>
        <v>59.632716049382729</v>
      </c>
      <c r="I183">
        <f t="shared" si="15"/>
        <v>76.213761403535685</v>
      </c>
      <c r="J183" s="18">
        <v>1</v>
      </c>
      <c r="K183" s="11">
        <v>3.5</v>
      </c>
      <c r="L183" s="19">
        <v>0.1</v>
      </c>
    </row>
    <row r="184" spans="1:12" x14ac:dyDescent="0.25">
      <c r="A184">
        <v>183</v>
      </c>
      <c r="B184">
        <v>3.5</v>
      </c>
      <c r="C184">
        <v>0.1</v>
      </c>
      <c r="D184">
        <v>11.53</v>
      </c>
      <c r="E184">
        <f t="shared" si="16"/>
        <v>10.592172886534842</v>
      </c>
      <c r="F184">
        <f t="shared" si="12"/>
        <v>0.93782711346515768</v>
      </c>
      <c r="G184">
        <f t="shared" si="13"/>
        <v>0.87951969475038971</v>
      </c>
      <c r="H184">
        <f t="shared" si="14"/>
        <v>60.718727160493849</v>
      </c>
      <c r="I184">
        <f t="shared" si="15"/>
        <v>76.213761403535685</v>
      </c>
      <c r="J184" s="18">
        <v>1</v>
      </c>
      <c r="K184" s="11">
        <v>3.5</v>
      </c>
      <c r="L184" s="19">
        <v>0.1</v>
      </c>
    </row>
    <row r="185" spans="1:12" x14ac:dyDescent="0.25">
      <c r="A185">
        <v>184</v>
      </c>
      <c r="B185">
        <v>3.5</v>
      </c>
      <c r="C185">
        <v>0.1</v>
      </c>
      <c r="D185">
        <v>11.61</v>
      </c>
      <c r="E185">
        <f t="shared" si="16"/>
        <v>10.592172886534842</v>
      </c>
      <c r="F185">
        <f t="shared" si="12"/>
        <v>1.0178271134651578</v>
      </c>
      <c r="G185">
        <f t="shared" si="13"/>
        <v>1.0359720329048152</v>
      </c>
      <c r="H185">
        <f t="shared" si="14"/>
        <v>59.478371604938289</v>
      </c>
      <c r="I185">
        <f t="shared" si="15"/>
        <v>76.213761403535685</v>
      </c>
      <c r="J185" s="18">
        <v>1</v>
      </c>
      <c r="K185" s="11">
        <v>3.5</v>
      </c>
      <c r="L185" s="19">
        <v>0.1</v>
      </c>
    </row>
    <row r="186" spans="1:12" x14ac:dyDescent="0.25">
      <c r="A186">
        <v>185</v>
      </c>
      <c r="B186">
        <v>3.5</v>
      </c>
      <c r="C186">
        <v>0.1</v>
      </c>
      <c r="D186">
        <v>15.16</v>
      </c>
      <c r="E186">
        <f t="shared" si="16"/>
        <v>10.592172886534842</v>
      </c>
      <c r="F186">
        <f t="shared" si="12"/>
        <v>4.5678271134651585</v>
      </c>
      <c r="G186">
        <f t="shared" si="13"/>
        <v>20.865044538507441</v>
      </c>
      <c r="H186">
        <f t="shared" si="14"/>
        <v>17.3240938271605</v>
      </c>
      <c r="I186">
        <f t="shared" si="15"/>
        <v>76.213761403535685</v>
      </c>
      <c r="J186" s="18">
        <v>1</v>
      </c>
      <c r="K186" s="11">
        <v>3.5</v>
      </c>
      <c r="L186" s="19">
        <v>0.1</v>
      </c>
    </row>
    <row r="187" spans="1:12" x14ac:dyDescent="0.25">
      <c r="A187">
        <v>186</v>
      </c>
      <c r="B187">
        <v>3.5</v>
      </c>
      <c r="C187">
        <v>0.1</v>
      </c>
      <c r="D187">
        <v>15.36</v>
      </c>
      <c r="E187">
        <f t="shared" si="16"/>
        <v>10.592172886534842</v>
      </c>
      <c r="F187">
        <f t="shared" si="12"/>
        <v>4.7678271134651578</v>
      </c>
      <c r="G187">
        <f t="shared" si="13"/>
        <v>22.732175383893498</v>
      </c>
      <c r="H187">
        <f t="shared" si="14"/>
        <v>15.699204938271615</v>
      </c>
      <c r="I187">
        <f t="shared" si="15"/>
        <v>76.213761403535685</v>
      </c>
      <c r="J187" s="18">
        <v>1</v>
      </c>
      <c r="K187" s="11">
        <v>3.5</v>
      </c>
      <c r="L187" s="19">
        <v>0.1</v>
      </c>
    </row>
    <row r="188" spans="1:12" x14ac:dyDescent="0.25">
      <c r="A188">
        <v>187</v>
      </c>
      <c r="B188">
        <v>3.5</v>
      </c>
      <c r="C188">
        <v>0.1</v>
      </c>
      <c r="D188">
        <v>15.12</v>
      </c>
      <c r="E188">
        <f t="shared" si="16"/>
        <v>10.592172886534842</v>
      </c>
      <c r="F188">
        <f t="shared" si="12"/>
        <v>4.5278271134651575</v>
      </c>
      <c r="G188">
        <f t="shared" si="13"/>
        <v>20.501218369430219</v>
      </c>
      <c r="H188">
        <f t="shared" si="14"/>
        <v>17.658671604938284</v>
      </c>
      <c r="I188">
        <f t="shared" si="15"/>
        <v>76.213761403535685</v>
      </c>
      <c r="J188" s="18">
        <v>1</v>
      </c>
      <c r="K188" s="11">
        <v>3.5</v>
      </c>
      <c r="L188" s="19">
        <v>0.1</v>
      </c>
    </row>
    <row r="189" spans="1:12" x14ac:dyDescent="0.25">
      <c r="A189">
        <v>188</v>
      </c>
      <c r="B189">
        <v>3.5</v>
      </c>
      <c r="C189">
        <v>0.1</v>
      </c>
      <c r="D189">
        <v>15.36</v>
      </c>
      <c r="E189">
        <f t="shared" si="16"/>
        <v>10.592172886534842</v>
      </c>
      <c r="F189">
        <f t="shared" si="12"/>
        <v>4.7678271134651578</v>
      </c>
      <c r="G189">
        <f t="shared" si="13"/>
        <v>22.732175383893498</v>
      </c>
      <c r="H189">
        <f t="shared" si="14"/>
        <v>15.699204938271615</v>
      </c>
      <c r="I189">
        <f t="shared" si="15"/>
        <v>76.213761403535685</v>
      </c>
      <c r="J189" s="18">
        <v>1</v>
      </c>
      <c r="K189" s="11">
        <v>3.5</v>
      </c>
      <c r="L189" s="19">
        <v>0.1</v>
      </c>
    </row>
    <row r="190" spans="1:12" x14ac:dyDescent="0.25">
      <c r="A190">
        <v>189</v>
      </c>
      <c r="B190">
        <v>3.5</v>
      </c>
      <c r="C190">
        <v>0.1</v>
      </c>
      <c r="D190">
        <v>12.68</v>
      </c>
      <c r="E190">
        <f t="shared" si="16"/>
        <v>10.592172886534842</v>
      </c>
      <c r="F190">
        <f t="shared" si="12"/>
        <v>2.087827113465158</v>
      </c>
      <c r="G190">
        <f t="shared" si="13"/>
        <v>4.3590220557202537</v>
      </c>
      <c r="H190">
        <f t="shared" si="14"/>
        <v>44.119116049382725</v>
      </c>
      <c r="I190">
        <f t="shared" si="15"/>
        <v>76.213761403535685</v>
      </c>
      <c r="J190" s="18">
        <v>1</v>
      </c>
      <c r="K190" s="11">
        <v>3.5</v>
      </c>
      <c r="L190" s="19">
        <v>0.1</v>
      </c>
    </row>
    <row r="191" spans="1:12" x14ac:dyDescent="0.25">
      <c r="A191">
        <v>190</v>
      </c>
      <c r="B191">
        <v>3.5</v>
      </c>
      <c r="C191">
        <v>0.1</v>
      </c>
      <c r="D191">
        <v>12.63</v>
      </c>
      <c r="E191">
        <f t="shared" si="16"/>
        <v>10.592172886534842</v>
      </c>
      <c r="F191">
        <f t="shared" si="12"/>
        <v>2.0378271134651591</v>
      </c>
      <c r="G191">
        <f t="shared" si="13"/>
        <v>4.1527393443737424</v>
      </c>
      <c r="H191">
        <f t="shared" si="14"/>
        <v>44.785838271604938</v>
      </c>
      <c r="I191">
        <f t="shared" si="15"/>
        <v>76.213761403535685</v>
      </c>
      <c r="J191" s="18">
        <v>1</v>
      </c>
      <c r="K191" s="11">
        <v>3.5</v>
      </c>
      <c r="L191" s="19">
        <v>0.1</v>
      </c>
    </row>
    <row r="192" spans="1:12" x14ac:dyDescent="0.25">
      <c r="A192">
        <v>191</v>
      </c>
      <c r="B192">
        <v>3.5</v>
      </c>
      <c r="C192">
        <v>0.1</v>
      </c>
      <c r="D192">
        <v>12.71</v>
      </c>
      <c r="E192">
        <f t="shared" si="16"/>
        <v>10.592172886534842</v>
      </c>
      <c r="F192">
        <f t="shared" si="12"/>
        <v>2.1178271134651592</v>
      </c>
      <c r="G192">
        <f t="shared" si="13"/>
        <v>4.4851916825281686</v>
      </c>
      <c r="H192">
        <f t="shared" si="14"/>
        <v>43.72148271604938</v>
      </c>
      <c r="I192">
        <f t="shared" si="15"/>
        <v>76.213761403535685</v>
      </c>
      <c r="J192" s="18">
        <v>1</v>
      </c>
      <c r="K192" s="11">
        <v>3.5</v>
      </c>
      <c r="L192" s="19">
        <v>0.1</v>
      </c>
    </row>
    <row r="193" spans="1:12" x14ac:dyDescent="0.25">
      <c r="A193">
        <v>192</v>
      </c>
      <c r="B193">
        <v>3.5</v>
      </c>
      <c r="C193">
        <v>0.1</v>
      </c>
      <c r="D193">
        <v>12.73</v>
      </c>
      <c r="E193">
        <f t="shared" si="16"/>
        <v>10.592172886534842</v>
      </c>
      <c r="F193">
        <f t="shared" si="12"/>
        <v>2.1378271134651587</v>
      </c>
      <c r="G193">
        <f t="shared" si="13"/>
        <v>4.5703047670667729</v>
      </c>
      <c r="H193">
        <f t="shared" si="14"/>
        <v>43.457393827160494</v>
      </c>
      <c r="I193">
        <f t="shared" si="15"/>
        <v>76.213761403535685</v>
      </c>
      <c r="J193" s="18">
        <v>1</v>
      </c>
      <c r="K193" s="11">
        <v>3.5</v>
      </c>
      <c r="L193" s="19">
        <v>0.1</v>
      </c>
    </row>
    <row r="194" spans="1:12" x14ac:dyDescent="0.25">
      <c r="A194">
        <v>193</v>
      </c>
      <c r="B194">
        <v>7</v>
      </c>
      <c r="C194">
        <v>0.1</v>
      </c>
      <c r="D194">
        <v>24.38</v>
      </c>
      <c r="E194">
        <f t="shared" si="16"/>
        <v>28.529542678201985</v>
      </c>
      <c r="F194">
        <f t="shared" si="12"/>
        <v>-4.1495426782019855</v>
      </c>
      <c r="G194">
        <f t="shared" si="13"/>
        <v>17.218704438219707</v>
      </c>
      <c r="H194">
        <f t="shared" si="14"/>
        <v>25.5811160493827</v>
      </c>
      <c r="I194">
        <f t="shared" si="15"/>
        <v>84.774749979103362</v>
      </c>
      <c r="J194" s="18">
        <v>1</v>
      </c>
      <c r="K194" s="11">
        <v>7</v>
      </c>
      <c r="L194" s="19">
        <v>0.1</v>
      </c>
    </row>
    <row r="195" spans="1:12" x14ac:dyDescent="0.25">
      <c r="A195">
        <v>194</v>
      </c>
      <c r="B195">
        <v>7</v>
      </c>
      <c r="C195">
        <v>0.1</v>
      </c>
      <c r="D195">
        <v>24.23</v>
      </c>
      <c r="E195">
        <f t="shared" si="16"/>
        <v>28.529542678201985</v>
      </c>
      <c r="F195">
        <f t="shared" ref="F195:F258" si="17">D195-E195</f>
        <v>-4.2995426782019841</v>
      </c>
      <c r="G195">
        <f t="shared" ref="G195:G258" si="18">F195^2</f>
        <v>18.486067241680288</v>
      </c>
      <c r="H195">
        <f t="shared" ref="H195:H258" si="19">(D195-AVERAGE($D$2:$D$19))^2</f>
        <v>24.086282716049382</v>
      </c>
      <c r="I195">
        <f t="shared" ref="I195:I258" si="20">(E195-AVERAGE($D$2:$D$19))^2</f>
        <v>84.774749979103362</v>
      </c>
      <c r="J195" s="18">
        <v>1</v>
      </c>
      <c r="K195" s="11">
        <v>7</v>
      </c>
      <c r="L195" s="19">
        <v>0.1</v>
      </c>
    </row>
    <row r="196" spans="1:12" x14ac:dyDescent="0.25">
      <c r="A196">
        <v>195</v>
      </c>
      <c r="B196">
        <v>7</v>
      </c>
      <c r="C196">
        <v>0.1</v>
      </c>
      <c r="D196">
        <v>24.04</v>
      </c>
      <c r="E196">
        <f t="shared" ref="E196:E259" si="21">$U$11+$U$12*B196+$U$13*C196</f>
        <v>28.529542678201985</v>
      </c>
      <c r="F196">
        <f t="shared" si="17"/>
        <v>-4.4895426782019854</v>
      </c>
      <c r="G196">
        <f t="shared" si="18"/>
        <v>20.155993459397056</v>
      </c>
      <c r="H196">
        <f t="shared" si="19"/>
        <v>22.257427160493812</v>
      </c>
      <c r="I196">
        <f t="shared" si="20"/>
        <v>84.774749979103362</v>
      </c>
      <c r="J196" s="18">
        <v>1</v>
      </c>
      <c r="K196" s="11">
        <v>7</v>
      </c>
      <c r="L196" s="19">
        <v>0.1</v>
      </c>
    </row>
    <row r="197" spans="1:12" x14ac:dyDescent="0.25">
      <c r="A197">
        <v>196</v>
      </c>
      <c r="B197">
        <v>7</v>
      </c>
      <c r="C197">
        <v>0.1</v>
      </c>
      <c r="D197">
        <v>24.32</v>
      </c>
      <c r="E197">
        <f t="shared" si="21"/>
        <v>28.529542678201985</v>
      </c>
      <c r="F197">
        <f t="shared" si="17"/>
        <v>-4.2095426782019842</v>
      </c>
      <c r="G197">
        <f t="shared" si="18"/>
        <v>17.720249559603936</v>
      </c>
      <c r="H197">
        <f t="shared" si="19"/>
        <v>24.977782716049379</v>
      </c>
      <c r="I197">
        <f t="shared" si="20"/>
        <v>84.774749979103362</v>
      </c>
      <c r="J197" s="18">
        <v>1</v>
      </c>
      <c r="K197" s="11">
        <v>7</v>
      </c>
      <c r="L197" s="19">
        <v>0.1</v>
      </c>
    </row>
    <row r="198" spans="1:12" x14ac:dyDescent="0.25">
      <c r="A198">
        <v>197</v>
      </c>
      <c r="B198">
        <v>7</v>
      </c>
      <c r="C198">
        <v>0.1</v>
      </c>
      <c r="D198">
        <v>29.06</v>
      </c>
      <c r="E198">
        <f t="shared" si="21"/>
        <v>28.529542678201985</v>
      </c>
      <c r="F198">
        <f t="shared" si="17"/>
        <v>0.53045732179801419</v>
      </c>
      <c r="G198">
        <f t="shared" si="18"/>
        <v>0.28138497024912196</v>
      </c>
      <c r="H198">
        <f t="shared" si="19"/>
        <v>94.824316049382674</v>
      </c>
      <c r="I198">
        <f t="shared" si="20"/>
        <v>84.774749979103362</v>
      </c>
      <c r="J198" s="18">
        <v>1</v>
      </c>
      <c r="K198" s="11">
        <v>7</v>
      </c>
      <c r="L198" s="19">
        <v>0.1</v>
      </c>
    </row>
    <row r="199" spans="1:12" x14ac:dyDescent="0.25">
      <c r="A199">
        <v>198</v>
      </c>
      <c r="B199">
        <v>7</v>
      </c>
      <c r="C199">
        <v>0.1</v>
      </c>
      <c r="D199">
        <v>28.05</v>
      </c>
      <c r="E199">
        <f t="shared" si="21"/>
        <v>28.529542678201985</v>
      </c>
      <c r="F199">
        <f t="shared" si="17"/>
        <v>-0.47954267820198382</v>
      </c>
      <c r="G199">
        <f t="shared" si="18"/>
        <v>0.22996118021713141</v>
      </c>
      <c r="H199">
        <f t="shared" si="19"/>
        <v>76.174104938271611</v>
      </c>
      <c r="I199">
        <f t="shared" si="20"/>
        <v>84.774749979103362</v>
      </c>
      <c r="J199" s="18">
        <v>1</v>
      </c>
      <c r="K199" s="11">
        <v>7</v>
      </c>
      <c r="L199" s="19">
        <v>0.1</v>
      </c>
    </row>
    <row r="200" spans="1:12" x14ac:dyDescent="0.25">
      <c r="A200">
        <v>199</v>
      </c>
      <c r="B200">
        <v>7</v>
      </c>
      <c r="C200">
        <v>0.1</v>
      </c>
      <c r="D200">
        <v>28.86</v>
      </c>
      <c r="E200">
        <f t="shared" si="21"/>
        <v>28.529542678201985</v>
      </c>
      <c r="F200">
        <f t="shared" si="17"/>
        <v>0.3304573217980149</v>
      </c>
      <c r="G200">
        <f t="shared" si="18"/>
        <v>0.10920204152991678</v>
      </c>
      <c r="H200">
        <f t="shared" si="19"/>
        <v>90.969204938271588</v>
      </c>
      <c r="I200">
        <f t="shared" si="20"/>
        <v>84.774749979103362</v>
      </c>
      <c r="J200" s="18">
        <v>1</v>
      </c>
      <c r="K200" s="11">
        <v>7</v>
      </c>
      <c r="L200" s="19">
        <v>0.1</v>
      </c>
    </row>
    <row r="201" spans="1:12" x14ac:dyDescent="0.25">
      <c r="A201">
        <v>200</v>
      </c>
      <c r="B201">
        <v>7</v>
      </c>
      <c r="C201">
        <v>0.1</v>
      </c>
      <c r="D201">
        <v>29.79</v>
      </c>
      <c r="E201">
        <f t="shared" si="21"/>
        <v>28.529542678201985</v>
      </c>
      <c r="F201">
        <f t="shared" si="17"/>
        <v>1.2604573217980146</v>
      </c>
      <c r="G201">
        <f t="shared" si="18"/>
        <v>1.5887526600742239</v>
      </c>
      <c r="H201">
        <f t="shared" si="19"/>
        <v>109.57437160493824</v>
      </c>
      <c r="I201">
        <f t="shared" si="20"/>
        <v>84.774749979103362</v>
      </c>
      <c r="J201" s="18">
        <v>1</v>
      </c>
      <c r="K201" s="11">
        <v>7</v>
      </c>
      <c r="L201" s="19">
        <v>0.1</v>
      </c>
    </row>
    <row r="202" spans="1:12" x14ac:dyDescent="0.25">
      <c r="A202">
        <v>201</v>
      </c>
      <c r="B202">
        <v>7</v>
      </c>
      <c r="C202">
        <v>0.1</v>
      </c>
      <c r="D202">
        <v>26.44</v>
      </c>
      <c r="E202">
        <f t="shared" si="21"/>
        <v>28.529542678201985</v>
      </c>
      <c r="F202">
        <f t="shared" si="17"/>
        <v>-2.0895426782019833</v>
      </c>
      <c r="G202">
        <f t="shared" si="18"/>
        <v>4.3661886040275171</v>
      </c>
      <c r="H202">
        <f t="shared" si="19"/>
        <v>50.662760493827172</v>
      </c>
      <c r="I202">
        <f t="shared" si="20"/>
        <v>84.774749979103362</v>
      </c>
      <c r="J202" s="18">
        <v>1</v>
      </c>
      <c r="K202" s="11">
        <v>7</v>
      </c>
      <c r="L202" s="19">
        <v>0.1</v>
      </c>
    </row>
    <row r="203" spans="1:12" x14ac:dyDescent="0.25">
      <c r="A203">
        <v>202</v>
      </c>
      <c r="B203">
        <v>7</v>
      </c>
      <c r="C203">
        <v>0.1</v>
      </c>
      <c r="D203">
        <v>25.37</v>
      </c>
      <c r="E203">
        <f t="shared" si="21"/>
        <v>28.529542678201985</v>
      </c>
      <c r="F203">
        <f t="shared" si="17"/>
        <v>-3.1595426782019835</v>
      </c>
      <c r="G203">
        <f t="shared" si="18"/>
        <v>9.9827099353797628</v>
      </c>
      <c r="H203">
        <f t="shared" si="19"/>
        <v>36.575616049382724</v>
      </c>
      <c r="I203">
        <f t="shared" si="20"/>
        <v>84.774749979103362</v>
      </c>
      <c r="J203" s="18">
        <v>1</v>
      </c>
      <c r="K203" s="11">
        <v>7</v>
      </c>
      <c r="L203" s="19">
        <v>0.1</v>
      </c>
    </row>
    <row r="204" spans="1:12" x14ac:dyDescent="0.25">
      <c r="A204">
        <v>203</v>
      </c>
      <c r="B204">
        <v>7</v>
      </c>
      <c r="C204">
        <v>0.1</v>
      </c>
      <c r="D204">
        <v>26.33</v>
      </c>
      <c r="E204">
        <f t="shared" si="21"/>
        <v>28.529542678201985</v>
      </c>
      <c r="F204">
        <f t="shared" si="17"/>
        <v>-2.1995426782019862</v>
      </c>
      <c r="G204">
        <f t="shared" si="18"/>
        <v>4.837987993231966</v>
      </c>
      <c r="H204">
        <f t="shared" si="19"/>
        <v>49.10894938271602</v>
      </c>
      <c r="I204">
        <f t="shared" si="20"/>
        <v>84.774749979103362</v>
      </c>
      <c r="J204" s="18">
        <v>1</v>
      </c>
      <c r="K204" s="11">
        <v>7</v>
      </c>
      <c r="L204" s="19">
        <v>0.1</v>
      </c>
    </row>
    <row r="205" spans="1:12" x14ac:dyDescent="0.25">
      <c r="A205">
        <v>204</v>
      </c>
      <c r="B205">
        <v>7</v>
      </c>
      <c r="C205">
        <v>0.1</v>
      </c>
      <c r="D205">
        <v>27.03</v>
      </c>
      <c r="E205">
        <f t="shared" si="21"/>
        <v>28.529542678201985</v>
      </c>
      <c r="F205">
        <f t="shared" si="17"/>
        <v>-1.4995426782019834</v>
      </c>
      <c r="G205">
        <f t="shared" si="18"/>
        <v>2.2486282437491769</v>
      </c>
      <c r="H205">
        <f t="shared" si="19"/>
        <v>59.409838271604947</v>
      </c>
      <c r="I205">
        <f t="shared" si="20"/>
        <v>84.774749979103362</v>
      </c>
      <c r="J205" s="18">
        <v>1</v>
      </c>
      <c r="K205" s="11">
        <v>7</v>
      </c>
      <c r="L205" s="19">
        <v>0.1</v>
      </c>
    </row>
    <row r="206" spans="1:12" x14ac:dyDescent="0.25">
      <c r="A206">
        <v>205</v>
      </c>
      <c r="B206">
        <v>7</v>
      </c>
      <c r="C206">
        <v>0.1</v>
      </c>
      <c r="D206">
        <v>23.8</v>
      </c>
      <c r="E206">
        <f t="shared" si="21"/>
        <v>28.529542678201985</v>
      </c>
      <c r="F206">
        <f t="shared" si="17"/>
        <v>-4.7295426782019838</v>
      </c>
      <c r="G206">
        <f t="shared" si="18"/>
        <v>22.368573944933996</v>
      </c>
      <c r="H206">
        <f t="shared" si="19"/>
        <v>20.050493827160494</v>
      </c>
      <c r="I206">
        <f t="shared" si="20"/>
        <v>84.774749979103362</v>
      </c>
      <c r="J206" s="18">
        <v>1</v>
      </c>
      <c r="K206" s="11">
        <v>7</v>
      </c>
      <c r="L206" s="19">
        <v>0.1</v>
      </c>
    </row>
    <row r="207" spans="1:12" x14ac:dyDescent="0.25">
      <c r="A207">
        <v>206</v>
      </c>
      <c r="B207">
        <v>7</v>
      </c>
      <c r="C207">
        <v>0.1</v>
      </c>
      <c r="D207">
        <v>22.8</v>
      </c>
      <c r="E207">
        <f t="shared" si="21"/>
        <v>28.529542678201985</v>
      </c>
      <c r="F207">
        <f t="shared" si="17"/>
        <v>-5.7295426782019838</v>
      </c>
      <c r="G207">
        <f t="shared" si="18"/>
        <v>32.82765930133796</v>
      </c>
      <c r="H207">
        <f t="shared" si="19"/>
        <v>12.094938271604939</v>
      </c>
      <c r="I207">
        <f t="shared" si="20"/>
        <v>84.774749979103362</v>
      </c>
      <c r="J207" s="18">
        <v>1</v>
      </c>
      <c r="K207" s="11">
        <v>7</v>
      </c>
      <c r="L207" s="19">
        <v>0.1</v>
      </c>
    </row>
    <row r="208" spans="1:12" x14ac:dyDescent="0.25">
      <c r="A208">
        <v>207</v>
      </c>
      <c r="B208">
        <v>7</v>
      </c>
      <c r="C208">
        <v>0.1</v>
      </c>
      <c r="D208">
        <v>23.59</v>
      </c>
      <c r="E208">
        <f t="shared" si="21"/>
        <v>28.529542678201985</v>
      </c>
      <c r="F208">
        <f t="shared" si="17"/>
        <v>-4.9395426782019847</v>
      </c>
      <c r="G208">
        <f t="shared" si="18"/>
        <v>24.399081869778836</v>
      </c>
      <c r="H208">
        <f t="shared" si="19"/>
        <v>18.213927160493821</v>
      </c>
      <c r="I208">
        <f t="shared" si="20"/>
        <v>84.774749979103362</v>
      </c>
      <c r="J208" s="18">
        <v>1</v>
      </c>
      <c r="K208" s="11">
        <v>7</v>
      </c>
      <c r="L208" s="19">
        <v>0.1</v>
      </c>
    </row>
    <row r="209" spans="1:12" x14ac:dyDescent="0.25">
      <c r="A209">
        <v>208</v>
      </c>
      <c r="B209">
        <v>7</v>
      </c>
      <c r="C209">
        <v>0.1</v>
      </c>
      <c r="D209">
        <v>24.24</v>
      </c>
      <c r="E209">
        <f t="shared" si="21"/>
        <v>28.529542678201985</v>
      </c>
      <c r="F209">
        <f t="shared" si="17"/>
        <v>-4.2895426782019861</v>
      </c>
      <c r="G209">
        <f t="shared" si="18"/>
        <v>18.400176388116268</v>
      </c>
      <c r="H209">
        <f t="shared" si="19"/>
        <v>24.184538271604918</v>
      </c>
      <c r="I209">
        <f t="shared" si="20"/>
        <v>84.774749979103362</v>
      </c>
      <c r="J209" s="18">
        <v>1</v>
      </c>
      <c r="K209" s="11">
        <v>7</v>
      </c>
      <c r="L209" s="19">
        <v>0.1</v>
      </c>
    </row>
    <row r="210" spans="1:12" x14ac:dyDescent="0.25">
      <c r="A210">
        <v>209</v>
      </c>
      <c r="B210">
        <v>7</v>
      </c>
      <c r="C210">
        <v>0.1</v>
      </c>
      <c r="D210">
        <v>36.86</v>
      </c>
      <c r="E210">
        <f t="shared" si="21"/>
        <v>28.529542678201985</v>
      </c>
      <c r="F210">
        <f t="shared" si="17"/>
        <v>8.3304573217980149</v>
      </c>
      <c r="G210">
        <f t="shared" si="18"/>
        <v>69.39651919029815</v>
      </c>
      <c r="H210">
        <f t="shared" si="19"/>
        <v>307.57364938271598</v>
      </c>
      <c r="I210">
        <f t="shared" si="20"/>
        <v>84.774749979103362</v>
      </c>
      <c r="J210" s="18">
        <v>1</v>
      </c>
      <c r="K210" s="11">
        <v>7</v>
      </c>
      <c r="L210" s="19">
        <v>0.1</v>
      </c>
    </row>
    <row r="211" spans="1:12" x14ac:dyDescent="0.25">
      <c r="A211">
        <v>210</v>
      </c>
      <c r="B211">
        <v>7</v>
      </c>
      <c r="C211">
        <v>0.1</v>
      </c>
      <c r="D211">
        <v>35.89</v>
      </c>
      <c r="E211">
        <f t="shared" si="21"/>
        <v>28.529542678201985</v>
      </c>
      <c r="F211">
        <f t="shared" si="17"/>
        <v>7.360457321798016</v>
      </c>
      <c r="G211">
        <f t="shared" si="18"/>
        <v>54.17633198601002</v>
      </c>
      <c r="H211">
        <f t="shared" si="19"/>
        <v>274.49126049382716</v>
      </c>
      <c r="I211">
        <f t="shared" si="20"/>
        <v>84.774749979103362</v>
      </c>
      <c r="J211" s="18">
        <v>1</v>
      </c>
      <c r="K211" s="11">
        <v>7</v>
      </c>
      <c r="L211" s="19">
        <v>0.1</v>
      </c>
    </row>
    <row r="212" spans="1:12" x14ac:dyDescent="0.25">
      <c r="A212">
        <v>211</v>
      </c>
      <c r="B212">
        <v>7</v>
      </c>
      <c r="C212">
        <v>0.1</v>
      </c>
      <c r="D212">
        <v>35.450000000000003</v>
      </c>
      <c r="E212">
        <f t="shared" si="21"/>
        <v>28.529542678201985</v>
      </c>
      <c r="F212">
        <f t="shared" si="17"/>
        <v>6.9204573217980183</v>
      </c>
      <c r="G212">
        <f t="shared" si="18"/>
        <v>47.892729542827801</v>
      </c>
      <c r="H212">
        <f t="shared" si="19"/>
        <v>260.10521604938276</v>
      </c>
      <c r="I212">
        <f t="shared" si="20"/>
        <v>84.774749979103362</v>
      </c>
      <c r="J212" s="18">
        <v>1</v>
      </c>
      <c r="K212" s="11">
        <v>7</v>
      </c>
      <c r="L212" s="19">
        <v>0.1</v>
      </c>
    </row>
    <row r="213" spans="1:12" x14ac:dyDescent="0.25">
      <c r="A213">
        <v>212</v>
      </c>
      <c r="B213">
        <v>7</v>
      </c>
      <c r="C213">
        <v>0.1</v>
      </c>
      <c r="D213">
        <v>37.1</v>
      </c>
      <c r="E213">
        <f t="shared" si="21"/>
        <v>28.529542678201985</v>
      </c>
      <c r="F213">
        <f t="shared" si="17"/>
        <v>8.5704573217980169</v>
      </c>
      <c r="G213">
        <f t="shared" si="18"/>
        <v>73.452738704761231</v>
      </c>
      <c r="H213">
        <f t="shared" si="19"/>
        <v>316.04938271604942</v>
      </c>
      <c r="I213">
        <f t="shared" si="20"/>
        <v>84.774749979103362</v>
      </c>
      <c r="J213" s="18">
        <v>1</v>
      </c>
      <c r="K213" s="11">
        <v>7</v>
      </c>
      <c r="L213" s="19">
        <v>0.1</v>
      </c>
    </row>
    <row r="214" spans="1:12" x14ac:dyDescent="0.25">
      <c r="A214">
        <v>213</v>
      </c>
      <c r="B214">
        <v>7</v>
      </c>
      <c r="C214">
        <v>0.1</v>
      </c>
      <c r="D214">
        <v>33.08</v>
      </c>
      <c r="E214">
        <f t="shared" si="21"/>
        <v>28.529542678201985</v>
      </c>
      <c r="F214">
        <f t="shared" si="17"/>
        <v>4.5504573217980138</v>
      </c>
      <c r="G214">
        <f t="shared" si="18"/>
        <v>20.706661837505152</v>
      </c>
      <c r="H214">
        <f t="shared" si="19"/>
        <v>189.27644938271598</v>
      </c>
      <c r="I214">
        <f t="shared" si="20"/>
        <v>84.774749979103362</v>
      </c>
      <c r="J214" s="18">
        <v>1</v>
      </c>
      <c r="K214" s="11">
        <v>7</v>
      </c>
      <c r="L214" s="19">
        <v>0.1</v>
      </c>
    </row>
    <row r="215" spans="1:12" x14ac:dyDescent="0.25">
      <c r="A215">
        <v>214</v>
      </c>
      <c r="B215">
        <v>7</v>
      </c>
      <c r="C215">
        <v>0.1</v>
      </c>
      <c r="D215">
        <v>32.380000000000003</v>
      </c>
      <c r="E215">
        <f t="shared" si="21"/>
        <v>28.529542678201985</v>
      </c>
      <c r="F215">
        <f t="shared" si="17"/>
        <v>3.850457321798018</v>
      </c>
      <c r="G215">
        <f t="shared" si="18"/>
        <v>14.826021586987967</v>
      </c>
      <c r="H215">
        <f t="shared" si="19"/>
        <v>170.5055604938272</v>
      </c>
      <c r="I215">
        <f t="shared" si="20"/>
        <v>84.774749979103362</v>
      </c>
      <c r="J215" s="18">
        <v>1</v>
      </c>
      <c r="K215" s="11">
        <v>7</v>
      </c>
      <c r="L215" s="19">
        <v>0.1</v>
      </c>
    </row>
    <row r="216" spans="1:12" x14ac:dyDescent="0.25">
      <c r="A216">
        <v>215</v>
      </c>
      <c r="B216">
        <v>7</v>
      </c>
      <c r="C216">
        <v>0.1</v>
      </c>
      <c r="D216">
        <v>33.090000000000003</v>
      </c>
      <c r="E216">
        <f t="shared" si="21"/>
        <v>28.529542678201985</v>
      </c>
      <c r="F216">
        <f t="shared" si="17"/>
        <v>4.5604573217980189</v>
      </c>
      <c r="G216">
        <f t="shared" si="18"/>
        <v>20.79777098394116</v>
      </c>
      <c r="H216">
        <f t="shared" si="19"/>
        <v>189.55170493827168</v>
      </c>
      <c r="I216">
        <f t="shared" si="20"/>
        <v>84.774749979103362</v>
      </c>
      <c r="J216" s="18">
        <v>1</v>
      </c>
      <c r="K216" s="11">
        <v>7</v>
      </c>
      <c r="L216" s="19">
        <v>0.1</v>
      </c>
    </row>
    <row r="217" spans="1:12" x14ac:dyDescent="0.25">
      <c r="A217">
        <v>216</v>
      </c>
      <c r="B217">
        <v>7</v>
      </c>
      <c r="C217">
        <v>0.1</v>
      </c>
      <c r="D217">
        <v>32.31</v>
      </c>
      <c r="E217">
        <f t="shared" si="21"/>
        <v>28.529542678201985</v>
      </c>
      <c r="F217">
        <f t="shared" si="17"/>
        <v>3.7804573217980177</v>
      </c>
      <c r="G217">
        <f t="shared" si="18"/>
        <v>14.291857561936242</v>
      </c>
      <c r="H217">
        <f t="shared" si="19"/>
        <v>168.68237160493831</v>
      </c>
      <c r="I217">
        <f t="shared" si="20"/>
        <v>84.774749979103362</v>
      </c>
      <c r="J217" s="18">
        <v>1</v>
      </c>
      <c r="K217" s="11">
        <v>7</v>
      </c>
      <c r="L217" s="19">
        <v>0.1</v>
      </c>
    </row>
    <row r="218" spans="1:12" x14ac:dyDescent="0.25">
      <c r="A218">
        <v>217</v>
      </c>
      <c r="B218">
        <v>3.5</v>
      </c>
      <c r="C218">
        <v>0.1</v>
      </c>
      <c r="D218">
        <v>10.08</v>
      </c>
      <c r="E218">
        <f t="shared" si="21"/>
        <v>10.592172886534842</v>
      </c>
      <c r="F218">
        <f t="shared" si="17"/>
        <v>-0.51217288653484161</v>
      </c>
      <c r="G218">
        <f t="shared" si="18"/>
        <v>0.26232106570143171</v>
      </c>
      <c r="H218">
        <f t="shared" si="19"/>
        <v>85.418671604938282</v>
      </c>
      <c r="I218">
        <f t="shared" si="20"/>
        <v>76.213761403535685</v>
      </c>
      <c r="J218" s="18">
        <v>1</v>
      </c>
      <c r="K218" s="11">
        <v>3.5</v>
      </c>
      <c r="L218" s="19">
        <v>0.1</v>
      </c>
    </row>
    <row r="219" spans="1:12" x14ac:dyDescent="0.25">
      <c r="A219">
        <v>218</v>
      </c>
      <c r="B219">
        <v>3.5</v>
      </c>
      <c r="C219">
        <v>0.1</v>
      </c>
      <c r="D219">
        <v>10.15</v>
      </c>
      <c r="E219">
        <f t="shared" si="21"/>
        <v>10.592172886534842</v>
      </c>
      <c r="F219">
        <f t="shared" si="17"/>
        <v>-0.44217288653484133</v>
      </c>
      <c r="G219">
        <f t="shared" si="18"/>
        <v>0.19551686158655365</v>
      </c>
      <c r="H219">
        <f t="shared" si="19"/>
        <v>84.12966049382716</v>
      </c>
      <c r="I219">
        <f t="shared" si="20"/>
        <v>76.213761403535685</v>
      </c>
      <c r="J219" s="18">
        <v>1</v>
      </c>
      <c r="K219" s="11">
        <v>3.5</v>
      </c>
      <c r="L219" s="19">
        <v>0.1</v>
      </c>
    </row>
    <row r="220" spans="1:12" x14ac:dyDescent="0.25">
      <c r="A220">
        <v>219</v>
      </c>
      <c r="B220">
        <v>3.5</v>
      </c>
      <c r="C220">
        <v>0.1</v>
      </c>
      <c r="D220">
        <v>10.07</v>
      </c>
      <c r="E220">
        <f t="shared" si="21"/>
        <v>10.592172886534842</v>
      </c>
      <c r="F220">
        <f t="shared" si="17"/>
        <v>-0.5221728865348414</v>
      </c>
      <c r="G220">
        <f t="shared" si="18"/>
        <v>0.27266452343212833</v>
      </c>
      <c r="H220">
        <f t="shared" si="19"/>
        <v>85.603616049382723</v>
      </c>
      <c r="I220">
        <f t="shared" si="20"/>
        <v>76.213761403535685</v>
      </c>
      <c r="J220" s="18">
        <v>1</v>
      </c>
      <c r="K220" s="11">
        <v>3.5</v>
      </c>
      <c r="L220" s="19">
        <v>0.1</v>
      </c>
    </row>
    <row r="221" spans="1:12" x14ac:dyDescent="0.25">
      <c r="A221">
        <v>220</v>
      </c>
      <c r="B221">
        <v>3.5</v>
      </c>
      <c r="C221">
        <v>0.1</v>
      </c>
      <c r="D221">
        <v>10.14</v>
      </c>
      <c r="E221">
        <f t="shared" si="21"/>
        <v>10.592172886534842</v>
      </c>
      <c r="F221">
        <f t="shared" si="17"/>
        <v>-0.45217288653484111</v>
      </c>
      <c r="G221">
        <f t="shared" si="18"/>
        <v>0.20446031931725028</v>
      </c>
      <c r="H221">
        <f t="shared" si="19"/>
        <v>84.31320493827161</v>
      </c>
      <c r="I221">
        <f t="shared" si="20"/>
        <v>76.213761403535685</v>
      </c>
      <c r="J221" s="18">
        <v>1</v>
      </c>
      <c r="K221" s="11">
        <v>3.5</v>
      </c>
      <c r="L221" s="19">
        <v>0.1</v>
      </c>
    </row>
    <row r="222" spans="1:12" x14ac:dyDescent="0.25">
      <c r="A222">
        <v>221</v>
      </c>
      <c r="B222">
        <v>3.5</v>
      </c>
      <c r="C222">
        <v>0.1</v>
      </c>
      <c r="D222">
        <v>10.66</v>
      </c>
      <c r="E222">
        <f t="shared" si="21"/>
        <v>10.592172886534842</v>
      </c>
      <c r="F222">
        <f t="shared" si="17"/>
        <v>6.7827113465158462E-2</v>
      </c>
      <c r="G222">
        <f t="shared" si="18"/>
        <v>4.60051732101548E-3</v>
      </c>
      <c r="H222">
        <f t="shared" si="19"/>
        <v>75.034093827160504</v>
      </c>
      <c r="I222">
        <f t="shared" si="20"/>
        <v>76.213761403535685</v>
      </c>
      <c r="J222" s="18">
        <v>1</v>
      </c>
      <c r="K222" s="11">
        <v>3.5</v>
      </c>
      <c r="L222" s="19">
        <v>0.1</v>
      </c>
    </row>
    <row r="223" spans="1:12" x14ac:dyDescent="0.25">
      <c r="A223">
        <v>222</v>
      </c>
      <c r="B223">
        <v>3.5</v>
      </c>
      <c r="C223">
        <v>0.1</v>
      </c>
      <c r="D223">
        <v>10.68</v>
      </c>
      <c r="E223">
        <f t="shared" si="21"/>
        <v>10.592172886534842</v>
      </c>
      <c r="F223">
        <f t="shared" si="17"/>
        <v>8.7827113465158035E-2</v>
      </c>
      <c r="G223">
        <f t="shared" si="18"/>
        <v>7.7136018596217441E-3</v>
      </c>
      <c r="H223">
        <f t="shared" si="19"/>
        <v>74.688004938271618</v>
      </c>
      <c r="I223">
        <f t="shared" si="20"/>
        <v>76.213761403535685</v>
      </c>
      <c r="J223" s="18">
        <v>1</v>
      </c>
      <c r="K223" s="11">
        <v>3.5</v>
      </c>
      <c r="L223" s="19">
        <v>0.1</v>
      </c>
    </row>
    <row r="224" spans="1:12" x14ac:dyDescent="0.25">
      <c r="A224">
        <v>223</v>
      </c>
      <c r="B224">
        <v>3.5</v>
      </c>
      <c r="C224">
        <v>0.1</v>
      </c>
      <c r="D224">
        <v>10.53</v>
      </c>
      <c r="E224">
        <f t="shared" si="21"/>
        <v>10.592172886534842</v>
      </c>
      <c r="F224">
        <f t="shared" si="17"/>
        <v>-6.217288653484232E-2</v>
      </c>
      <c r="G224">
        <f t="shared" si="18"/>
        <v>3.8654678200743774E-3</v>
      </c>
      <c r="H224">
        <f t="shared" si="19"/>
        <v>77.303171604938299</v>
      </c>
      <c r="I224">
        <f t="shared" si="20"/>
        <v>76.213761403535685</v>
      </c>
      <c r="J224" s="18">
        <v>1</v>
      </c>
      <c r="K224" s="11">
        <v>3.5</v>
      </c>
      <c r="L224" s="19">
        <v>0.1</v>
      </c>
    </row>
    <row r="225" spans="1:12" x14ac:dyDescent="0.25">
      <c r="A225">
        <v>224</v>
      </c>
      <c r="B225">
        <v>3.5</v>
      </c>
      <c r="C225">
        <v>0.1</v>
      </c>
      <c r="D225">
        <v>10.72</v>
      </c>
      <c r="E225">
        <f t="shared" si="21"/>
        <v>10.592172886534842</v>
      </c>
      <c r="F225">
        <f t="shared" si="17"/>
        <v>0.12782711346515896</v>
      </c>
      <c r="G225">
        <f t="shared" si="18"/>
        <v>1.6339770936834624E-2</v>
      </c>
      <c r="H225">
        <f t="shared" si="19"/>
        <v>73.998227160493826</v>
      </c>
      <c r="I225">
        <f t="shared" si="20"/>
        <v>76.213761403535685</v>
      </c>
      <c r="J225" s="18">
        <v>1</v>
      </c>
      <c r="K225" s="11">
        <v>3.5</v>
      </c>
      <c r="L225" s="19">
        <v>0.1</v>
      </c>
    </row>
    <row r="226" spans="1:12" x14ac:dyDescent="0.25">
      <c r="A226">
        <v>225</v>
      </c>
      <c r="B226">
        <v>3.5</v>
      </c>
      <c r="C226">
        <v>0.1</v>
      </c>
      <c r="D226">
        <v>11.18</v>
      </c>
      <c r="E226">
        <f t="shared" si="21"/>
        <v>10.592172886534842</v>
      </c>
      <c r="F226">
        <f t="shared" si="17"/>
        <v>0.58782711346515804</v>
      </c>
      <c r="G226">
        <f t="shared" si="18"/>
        <v>0.34554071532477976</v>
      </c>
      <c r="H226">
        <f t="shared" si="19"/>
        <v>66.295782716049402</v>
      </c>
      <c r="I226">
        <f t="shared" si="20"/>
        <v>76.213761403535685</v>
      </c>
      <c r="J226" s="18">
        <v>1</v>
      </c>
      <c r="K226" s="11">
        <v>3.5</v>
      </c>
      <c r="L226" s="19">
        <v>0.1</v>
      </c>
    </row>
    <row r="227" spans="1:12" x14ac:dyDescent="0.25">
      <c r="A227">
        <v>226</v>
      </c>
      <c r="B227">
        <v>3.5</v>
      </c>
      <c r="C227">
        <v>0.1</v>
      </c>
      <c r="D227">
        <v>11.22</v>
      </c>
      <c r="E227">
        <f t="shared" si="21"/>
        <v>10.592172886534842</v>
      </c>
      <c r="F227">
        <f t="shared" si="17"/>
        <v>0.62782711346515896</v>
      </c>
      <c r="G227">
        <f t="shared" si="18"/>
        <v>0.3941668844019936</v>
      </c>
      <c r="H227">
        <f t="shared" si="19"/>
        <v>65.646004938271602</v>
      </c>
      <c r="I227">
        <f t="shared" si="20"/>
        <v>76.213761403535685</v>
      </c>
      <c r="J227" s="18">
        <v>1</v>
      </c>
      <c r="K227" s="11">
        <v>3.5</v>
      </c>
      <c r="L227" s="19">
        <v>0.1</v>
      </c>
    </row>
    <row r="228" spans="1:12" x14ac:dyDescent="0.25">
      <c r="A228">
        <v>227</v>
      </c>
      <c r="B228">
        <v>3.5</v>
      </c>
      <c r="C228">
        <v>0.1</v>
      </c>
      <c r="D228">
        <v>11.07</v>
      </c>
      <c r="E228">
        <f t="shared" si="21"/>
        <v>10.592172886534842</v>
      </c>
      <c r="F228">
        <f t="shared" si="17"/>
        <v>0.4778271134651586</v>
      </c>
      <c r="G228">
        <f t="shared" si="18"/>
        <v>0.22831875036244556</v>
      </c>
      <c r="H228">
        <f t="shared" si="19"/>
        <v>68.099171604938277</v>
      </c>
      <c r="I228">
        <f t="shared" si="20"/>
        <v>76.213761403535685</v>
      </c>
      <c r="J228" s="18">
        <v>1</v>
      </c>
      <c r="K228" s="11">
        <v>3.5</v>
      </c>
      <c r="L228" s="19">
        <v>0.1</v>
      </c>
    </row>
    <row r="229" spans="1:12" x14ac:dyDescent="0.25">
      <c r="A229">
        <v>228</v>
      </c>
      <c r="B229">
        <v>3.5</v>
      </c>
      <c r="C229">
        <v>0.1</v>
      </c>
      <c r="D229">
        <v>11.2</v>
      </c>
      <c r="E229">
        <f t="shared" si="21"/>
        <v>10.592172886534842</v>
      </c>
      <c r="F229">
        <f t="shared" si="17"/>
        <v>0.60782711346515761</v>
      </c>
      <c r="G229">
        <f t="shared" si="18"/>
        <v>0.36945379986338556</v>
      </c>
      <c r="H229">
        <f t="shared" si="19"/>
        <v>65.97049382716051</v>
      </c>
      <c r="I229">
        <f t="shared" si="20"/>
        <v>76.213761403535685</v>
      </c>
      <c r="J229" s="18">
        <v>1</v>
      </c>
      <c r="K229" s="11">
        <v>3.5</v>
      </c>
      <c r="L229" s="19">
        <v>0.1</v>
      </c>
    </row>
    <row r="230" spans="1:12" x14ac:dyDescent="0.25">
      <c r="A230">
        <v>229</v>
      </c>
      <c r="B230">
        <v>3.5</v>
      </c>
      <c r="C230">
        <v>0.1</v>
      </c>
      <c r="D230">
        <v>11.44</v>
      </c>
      <c r="E230">
        <f t="shared" si="21"/>
        <v>10.592172886534842</v>
      </c>
      <c r="F230">
        <f t="shared" si="17"/>
        <v>0.84782711346515782</v>
      </c>
      <c r="G230">
        <f t="shared" si="18"/>
        <v>0.71881081432666161</v>
      </c>
      <c r="H230">
        <f t="shared" si="19"/>
        <v>62.129427160493847</v>
      </c>
      <c r="I230">
        <f t="shared" si="20"/>
        <v>76.213761403535685</v>
      </c>
      <c r="J230" s="18">
        <v>1</v>
      </c>
      <c r="K230" s="11">
        <v>3.5</v>
      </c>
      <c r="L230" s="19">
        <v>0.1</v>
      </c>
    </row>
    <row r="231" spans="1:12" x14ac:dyDescent="0.25">
      <c r="A231">
        <v>230</v>
      </c>
      <c r="B231">
        <v>3.5</v>
      </c>
      <c r="C231">
        <v>0.1</v>
      </c>
      <c r="D231">
        <v>11.42</v>
      </c>
      <c r="E231">
        <f t="shared" si="21"/>
        <v>10.592172886534842</v>
      </c>
      <c r="F231">
        <f t="shared" si="17"/>
        <v>0.82782711346515825</v>
      </c>
      <c r="G231">
        <f t="shared" si="18"/>
        <v>0.68529772978805603</v>
      </c>
      <c r="H231">
        <f t="shared" si="19"/>
        <v>62.445116049382726</v>
      </c>
      <c r="I231">
        <f t="shared" si="20"/>
        <v>76.213761403535685</v>
      </c>
      <c r="J231" s="18">
        <v>1</v>
      </c>
      <c r="K231" s="11">
        <v>3.5</v>
      </c>
      <c r="L231" s="19">
        <v>0.1</v>
      </c>
    </row>
    <row r="232" spans="1:12" x14ac:dyDescent="0.25">
      <c r="A232">
        <v>231</v>
      </c>
      <c r="B232">
        <v>3.5</v>
      </c>
      <c r="C232">
        <v>0.1</v>
      </c>
      <c r="D232">
        <v>11.33</v>
      </c>
      <c r="E232">
        <f t="shared" si="21"/>
        <v>10.592172886534842</v>
      </c>
      <c r="F232">
        <f t="shared" si="17"/>
        <v>0.73782711346515839</v>
      </c>
      <c r="G232">
        <f t="shared" si="18"/>
        <v>0.54438884936432774</v>
      </c>
      <c r="H232">
        <f t="shared" si="19"/>
        <v>63.875616049382728</v>
      </c>
      <c r="I232">
        <f t="shared" si="20"/>
        <v>76.213761403535685</v>
      </c>
      <c r="J232" s="18">
        <v>1</v>
      </c>
      <c r="K232" s="11">
        <v>3.5</v>
      </c>
      <c r="L232" s="19">
        <v>0.1</v>
      </c>
    </row>
    <row r="233" spans="1:12" x14ac:dyDescent="0.25">
      <c r="A233">
        <v>232</v>
      </c>
      <c r="B233">
        <v>3.5</v>
      </c>
      <c r="C233">
        <v>0.1</v>
      </c>
      <c r="D233">
        <v>11.43</v>
      </c>
      <c r="E233">
        <f t="shared" si="21"/>
        <v>10.592172886534842</v>
      </c>
      <c r="F233">
        <f t="shared" si="17"/>
        <v>0.83782711346515804</v>
      </c>
      <c r="G233">
        <f t="shared" si="18"/>
        <v>0.70195427205735883</v>
      </c>
      <c r="H233">
        <f t="shared" si="19"/>
        <v>62.287171604938287</v>
      </c>
      <c r="I233">
        <f t="shared" si="20"/>
        <v>76.213761403535685</v>
      </c>
      <c r="J233" s="18">
        <v>1</v>
      </c>
      <c r="K233" s="11">
        <v>3.5</v>
      </c>
      <c r="L233" s="19">
        <v>0.1</v>
      </c>
    </row>
    <row r="234" spans="1:12" x14ac:dyDescent="0.25">
      <c r="A234">
        <v>233</v>
      </c>
      <c r="B234">
        <v>3.5</v>
      </c>
      <c r="C234">
        <v>0.1</v>
      </c>
      <c r="D234">
        <v>15.4</v>
      </c>
      <c r="E234">
        <f t="shared" si="21"/>
        <v>10.592172886534842</v>
      </c>
      <c r="F234">
        <f t="shared" si="17"/>
        <v>4.8078271134651587</v>
      </c>
      <c r="G234">
        <f t="shared" si="18"/>
        <v>23.115201552970721</v>
      </c>
      <c r="H234">
        <f t="shared" si="19"/>
        <v>15.38382716049383</v>
      </c>
      <c r="I234">
        <f t="shared" si="20"/>
        <v>76.213761403535685</v>
      </c>
      <c r="J234" s="18">
        <v>1</v>
      </c>
      <c r="K234" s="11">
        <v>3.5</v>
      </c>
      <c r="L234" s="19">
        <v>0.1</v>
      </c>
    </row>
    <row r="235" spans="1:12" x14ac:dyDescent="0.25">
      <c r="A235">
        <v>234</v>
      </c>
      <c r="B235">
        <v>3.5</v>
      </c>
      <c r="C235">
        <v>0.1</v>
      </c>
      <c r="D235">
        <v>15.19</v>
      </c>
      <c r="E235">
        <f t="shared" si="21"/>
        <v>10.592172886534842</v>
      </c>
      <c r="F235">
        <f t="shared" si="17"/>
        <v>4.5978271134651578</v>
      </c>
      <c r="G235">
        <f t="shared" si="18"/>
        <v>21.140014165315346</v>
      </c>
      <c r="H235">
        <f t="shared" si="19"/>
        <v>17.075260493827169</v>
      </c>
      <c r="I235">
        <f t="shared" si="20"/>
        <v>76.213761403535685</v>
      </c>
      <c r="J235" s="18">
        <v>1</v>
      </c>
      <c r="K235" s="11">
        <v>3.5</v>
      </c>
      <c r="L235" s="19">
        <v>0.1</v>
      </c>
    </row>
    <row r="236" spans="1:12" x14ac:dyDescent="0.25">
      <c r="A236">
        <v>235</v>
      </c>
      <c r="B236">
        <v>3.5</v>
      </c>
      <c r="C236">
        <v>0.1</v>
      </c>
      <c r="D236">
        <v>15.32</v>
      </c>
      <c r="E236">
        <f t="shared" si="21"/>
        <v>10.592172886534842</v>
      </c>
      <c r="F236">
        <f t="shared" si="17"/>
        <v>4.7278271134651586</v>
      </c>
      <c r="G236">
        <f t="shared" si="18"/>
        <v>22.352349214816293</v>
      </c>
      <c r="H236">
        <f t="shared" si="19"/>
        <v>16.017782716049386</v>
      </c>
      <c r="I236">
        <f t="shared" si="20"/>
        <v>76.213761403535685</v>
      </c>
      <c r="J236" s="18">
        <v>1</v>
      </c>
      <c r="K236" s="11">
        <v>3.5</v>
      </c>
      <c r="L236" s="19">
        <v>0.1</v>
      </c>
    </row>
    <row r="237" spans="1:12" x14ac:dyDescent="0.25">
      <c r="A237">
        <v>236</v>
      </c>
      <c r="B237">
        <v>3.5</v>
      </c>
      <c r="C237">
        <v>0.1</v>
      </c>
      <c r="D237">
        <v>15.16</v>
      </c>
      <c r="E237">
        <f t="shared" si="21"/>
        <v>10.592172886534842</v>
      </c>
      <c r="F237">
        <f t="shared" si="17"/>
        <v>4.5678271134651585</v>
      </c>
      <c r="G237">
        <f t="shared" si="18"/>
        <v>20.865044538507441</v>
      </c>
      <c r="H237">
        <f t="shared" si="19"/>
        <v>17.3240938271605</v>
      </c>
      <c r="I237">
        <f t="shared" si="20"/>
        <v>76.213761403535685</v>
      </c>
      <c r="J237" s="18">
        <v>1</v>
      </c>
      <c r="K237" s="11">
        <v>3.5</v>
      </c>
      <c r="L237" s="19">
        <v>0.1</v>
      </c>
    </row>
    <row r="238" spans="1:12" x14ac:dyDescent="0.25">
      <c r="A238">
        <v>237</v>
      </c>
      <c r="B238">
        <v>3.5</v>
      </c>
      <c r="C238">
        <v>0.1</v>
      </c>
      <c r="D238">
        <v>12.85</v>
      </c>
      <c r="E238">
        <f t="shared" si="21"/>
        <v>10.592172886534842</v>
      </c>
      <c r="F238">
        <f t="shared" si="17"/>
        <v>2.257827113465158</v>
      </c>
      <c r="G238">
        <f t="shared" si="18"/>
        <v>5.0977832742984077</v>
      </c>
      <c r="H238">
        <f t="shared" si="19"/>
        <v>41.889660493827172</v>
      </c>
      <c r="I238">
        <f t="shared" si="20"/>
        <v>76.213761403535685</v>
      </c>
      <c r="J238" s="18">
        <v>1</v>
      </c>
      <c r="K238" s="11">
        <v>3.5</v>
      </c>
      <c r="L238" s="19">
        <v>0.1</v>
      </c>
    </row>
    <row r="239" spans="1:12" x14ac:dyDescent="0.25">
      <c r="A239">
        <v>238</v>
      </c>
      <c r="B239">
        <v>3.5</v>
      </c>
      <c r="C239">
        <v>0.1</v>
      </c>
      <c r="D239">
        <v>13.04</v>
      </c>
      <c r="E239">
        <f t="shared" si="21"/>
        <v>10.592172886534842</v>
      </c>
      <c r="F239">
        <f t="shared" si="17"/>
        <v>2.4478271134651575</v>
      </c>
      <c r="G239">
        <f t="shared" si="18"/>
        <v>5.991857577415165</v>
      </c>
      <c r="H239">
        <f t="shared" si="19"/>
        <v>39.466316049382733</v>
      </c>
      <c r="I239">
        <f t="shared" si="20"/>
        <v>76.213761403535685</v>
      </c>
      <c r="J239" s="18">
        <v>1</v>
      </c>
      <c r="K239" s="11">
        <v>3.5</v>
      </c>
      <c r="L239" s="19">
        <v>0.1</v>
      </c>
    </row>
    <row r="240" spans="1:12" x14ac:dyDescent="0.25">
      <c r="A240">
        <v>239</v>
      </c>
      <c r="B240">
        <v>3.5</v>
      </c>
      <c r="C240">
        <v>0.1</v>
      </c>
      <c r="D240">
        <v>13</v>
      </c>
      <c r="E240">
        <f t="shared" si="21"/>
        <v>10.592172886534842</v>
      </c>
      <c r="F240">
        <f t="shared" si="17"/>
        <v>2.4078271134651583</v>
      </c>
      <c r="G240">
        <f t="shared" si="18"/>
        <v>5.7976314083379563</v>
      </c>
      <c r="H240">
        <f t="shared" si="19"/>
        <v>39.970493827160503</v>
      </c>
      <c r="I240">
        <f t="shared" si="20"/>
        <v>76.213761403535685</v>
      </c>
      <c r="J240" s="18">
        <v>1</v>
      </c>
      <c r="K240" s="11">
        <v>3.5</v>
      </c>
      <c r="L240" s="19">
        <v>0.1</v>
      </c>
    </row>
    <row r="241" spans="1:12" x14ac:dyDescent="0.25">
      <c r="A241">
        <v>240</v>
      </c>
      <c r="B241">
        <v>3.5</v>
      </c>
      <c r="C241">
        <v>0.1</v>
      </c>
      <c r="D241">
        <v>13</v>
      </c>
      <c r="E241">
        <f t="shared" si="21"/>
        <v>10.592172886534842</v>
      </c>
      <c r="F241">
        <f t="shared" si="17"/>
        <v>2.4078271134651583</v>
      </c>
      <c r="G241">
        <f t="shared" si="18"/>
        <v>5.7976314083379563</v>
      </c>
      <c r="H241">
        <f t="shared" si="19"/>
        <v>39.970493827160503</v>
      </c>
      <c r="I241">
        <f t="shared" si="20"/>
        <v>76.213761403535685</v>
      </c>
      <c r="J241" s="18">
        <v>1</v>
      </c>
      <c r="K241" s="11">
        <v>3.5</v>
      </c>
      <c r="L241" s="19">
        <v>0.1</v>
      </c>
    </row>
    <row r="242" spans="1:12" x14ac:dyDescent="0.25">
      <c r="A242">
        <v>241</v>
      </c>
      <c r="B242">
        <v>7</v>
      </c>
      <c r="C242">
        <v>0.1</v>
      </c>
      <c r="D242">
        <v>24.35</v>
      </c>
      <c r="E242">
        <f t="shared" si="21"/>
        <v>28.529542678201985</v>
      </c>
      <c r="F242">
        <f t="shared" si="17"/>
        <v>-4.1795426782019831</v>
      </c>
      <c r="G242">
        <f t="shared" si="18"/>
        <v>17.468576998911807</v>
      </c>
      <c r="H242">
        <f t="shared" si="19"/>
        <v>25.278549382716058</v>
      </c>
      <c r="I242">
        <f t="shared" si="20"/>
        <v>84.774749979103362</v>
      </c>
      <c r="J242" s="18">
        <v>1</v>
      </c>
      <c r="K242" s="11">
        <v>7</v>
      </c>
      <c r="L242" s="19">
        <v>0.1</v>
      </c>
    </row>
    <row r="243" spans="1:12" x14ac:dyDescent="0.25">
      <c r="A243">
        <v>242</v>
      </c>
      <c r="B243">
        <v>7</v>
      </c>
      <c r="C243">
        <v>0.1</v>
      </c>
      <c r="D243">
        <v>24.33</v>
      </c>
      <c r="E243">
        <f t="shared" si="21"/>
        <v>28.529542678201985</v>
      </c>
      <c r="F243">
        <f t="shared" si="17"/>
        <v>-4.1995426782019862</v>
      </c>
      <c r="G243">
        <f t="shared" si="18"/>
        <v>17.636158706039911</v>
      </c>
      <c r="H243">
        <f t="shared" si="19"/>
        <v>25.077838271604914</v>
      </c>
      <c r="I243">
        <f t="shared" si="20"/>
        <v>84.774749979103362</v>
      </c>
      <c r="J243" s="18">
        <v>1</v>
      </c>
      <c r="K243" s="11">
        <v>7</v>
      </c>
      <c r="L243" s="19">
        <v>0.1</v>
      </c>
    </row>
    <row r="244" spans="1:12" x14ac:dyDescent="0.25">
      <c r="A244">
        <v>243</v>
      </c>
      <c r="B244">
        <v>7</v>
      </c>
      <c r="C244">
        <v>0.1</v>
      </c>
      <c r="D244">
        <v>24.03</v>
      </c>
      <c r="E244">
        <f t="shared" si="21"/>
        <v>28.529542678201985</v>
      </c>
      <c r="F244">
        <f t="shared" si="17"/>
        <v>-4.4995426782019834</v>
      </c>
      <c r="G244">
        <f t="shared" si="18"/>
        <v>20.245884312961078</v>
      </c>
      <c r="H244">
        <f t="shared" si="19"/>
        <v>22.163171604938277</v>
      </c>
      <c r="I244">
        <f t="shared" si="20"/>
        <v>84.774749979103362</v>
      </c>
      <c r="J244" s="18">
        <v>1</v>
      </c>
      <c r="K244" s="11">
        <v>7</v>
      </c>
      <c r="L244" s="19">
        <v>0.1</v>
      </c>
    </row>
    <row r="245" spans="1:12" x14ac:dyDescent="0.25">
      <c r="A245">
        <v>244</v>
      </c>
      <c r="B245">
        <v>7</v>
      </c>
      <c r="C245">
        <v>0.1</v>
      </c>
      <c r="D245">
        <v>24.26</v>
      </c>
      <c r="E245">
        <f t="shared" si="21"/>
        <v>28.529542678201985</v>
      </c>
      <c r="F245">
        <f t="shared" si="17"/>
        <v>-4.269542678201983</v>
      </c>
      <c r="G245">
        <f t="shared" si="18"/>
        <v>18.228994680988162</v>
      </c>
      <c r="H245">
        <f t="shared" si="19"/>
        <v>24.381649382716059</v>
      </c>
      <c r="I245">
        <f t="shared" si="20"/>
        <v>84.774749979103362</v>
      </c>
      <c r="J245" s="18">
        <v>1</v>
      </c>
      <c r="K245" s="11">
        <v>7</v>
      </c>
      <c r="L245" s="19">
        <v>0.1</v>
      </c>
    </row>
    <row r="246" spans="1:12" x14ac:dyDescent="0.25">
      <c r="A246">
        <v>245</v>
      </c>
      <c r="B246">
        <v>7</v>
      </c>
      <c r="C246">
        <v>0.1</v>
      </c>
      <c r="D246">
        <v>29.83</v>
      </c>
      <c r="E246">
        <f t="shared" si="21"/>
        <v>28.529542678201985</v>
      </c>
      <c r="F246">
        <f t="shared" si="17"/>
        <v>1.3004573217980138</v>
      </c>
      <c r="G246">
        <f t="shared" si="18"/>
        <v>1.6911892458180626</v>
      </c>
      <c r="H246">
        <f t="shared" si="19"/>
        <v>110.41339382716045</v>
      </c>
      <c r="I246">
        <f t="shared" si="20"/>
        <v>84.774749979103362</v>
      </c>
      <c r="J246" s="18">
        <v>1</v>
      </c>
      <c r="K246" s="11">
        <v>7</v>
      </c>
      <c r="L246" s="19">
        <v>0.1</v>
      </c>
    </row>
    <row r="247" spans="1:12" x14ac:dyDescent="0.25">
      <c r="A247">
        <v>246</v>
      </c>
      <c r="B247">
        <v>7</v>
      </c>
      <c r="C247">
        <v>0.1</v>
      </c>
      <c r="D247">
        <v>29.08</v>
      </c>
      <c r="E247">
        <f t="shared" si="21"/>
        <v>28.529542678201985</v>
      </c>
      <c r="F247">
        <f t="shared" si="17"/>
        <v>0.55045732179801377</v>
      </c>
      <c r="G247">
        <f t="shared" si="18"/>
        <v>0.30300326312104209</v>
      </c>
      <c r="H247">
        <f t="shared" si="19"/>
        <v>95.214227160493778</v>
      </c>
      <c r="I247">
        <f t="shared" si="20"/>
        <v>84.774749979103362</v>
      </c>
      <c r="J247" s="18">
        <v>1</v>
      </c>
      <c r="K247" s="11">
        <v>7</v>
      </c>
      <c r="L247" s="19">
        <v>0.1</v>
      </c>
    </row>
    <row r="248" spans="1:12" x14ac:dyDescent="0.25">
      <c r="A248">
        <v>247</v>
      </c>
      <c r="B248">
        <v>7</v>
      </c>
      <c r="C248">
        <v>0.1</v>
      </c>
      <c r="D248">
        <v>28.03</v>
      </c>
      <c r="E248">
        <f t="shared" si="21"/>
        <v>28.529542678201985</v>
      </c>
      <c r="F248">
        <f t="shared" si="17"/>
        <v>-0.49954267820198339</v>
      </c>
      <c r="G248">
        <f t="shared" si="18"/>
        <v>0.24954288734521032</v>
      </c>
      <c r="H248">
        <f t="shared" si="19"/>
        <v>75.825393827160497</v>
      </c>
      <c r="I248">
        <f t="shared" si="20"/>
        <v>84.774749979103362</v>
      </c>
      <c r="J248" s="18">
        <v>1</v>
      </c>
      <c r="K248" s="11">
        <v>7</v>
      </c>
      <c r="L248" s="19">
        <v>0.1</v>
      </c>
    </row>
    <row r="249" spans="1:12" x14ac:dyDescent="0.25">
      <c r="A249">
        <v>248</v>
      </c>
      <c r="B249">
        <v>7</v>
      </c>
      <c r="C249">
        <v>0.1</v>
      </c>
      <c r="D249">
        <v>29.02</v>
      </c>
      <c r="E249">
        <f t="shared" si="21"/>
        <v>28.529542678201985</v>
      </c>
      <c r="F249">
        <f t="shared" si="17"/>
        <v>0.49045732179801504</v>
      </c>
      <c r="G249">
        <f t="shared" si="18"/>
        <v>0.24054838450528168</v>
      </c>
      <c r="H249">
        <f t="shared" si="19"/>
        <v>94.046893827160474</v>
      </c>
      <c r="I249">
        <f t="shared" si="20"/>
        <v>84.774749979103362</v>
      </c>
      <c r="J249" s="18">
        <v>1</v>
      </c>
      <c r="K249" s="11">
        <v>7</v>
      </c>
      <c r="L249" s="19">
        <v>0.1</v>
      </c>
    </row>
    <row r="250" spans="1:12" x14ac:dyDescent="0.25">
      <c r="A250">
        <v>249</v>
      </c>
      <c r="B250">
        <v>7</v>
      </c>
      <c r="C250">
        <v>0.1</v>
      </c>
      <c r="D250">
        <v>27.03</v>
      </c>
      <c r="E250">
        <f t="shared" si="21"/>
        <v>28.529542678201985</v>
      </c>
      <c r="F250">
        <f t="shared" si="17"/>
        <v>-1.4995426782019834</v>
      </c>
      <c r="G250">
        <f t="shared" si="18"/>
        <v>2.2486282437491769</v>
      </c>
      <c r="H250">
        <f t="shared" si="19"/>
        <v>59.409838271604947</v>
      </c>
      <c r="I250">
        <f t="shared" si="20"/>
        <v>84.774749979103362</v>
      </c>
      <c r="J250" s="18">
        <v>1</v>
      </c>
      <c r="K250" s="11">
        <v>7</v>
      </c>
      <c r="L250" s="19">
        <v>0.1</v>
      </c>
    </row>
    <row r="251" spans="1:12" x14ac:dyDescent="0.25">
      <c r="A251">
        <v>250</v>
      </c>
      <c r="B251">
        <v>7</v>
      </c>
      <c r="C251">
        <v>0.1</v>
      </c>
      <c r="D251">
        <v>26.45</v>
      </c>
      <c r="E251">
        <f t="shared" si="21"/>
        <v>28.529542678201985</v>
      </c>
      <c r="F251">
        <f t="shared" si="17"/>
        <v>-2.0795426782019852</v>
      </c>
      <c r="G251">
        <f t="shared" si="18"/>
        <v>4.3244977504634852</v>
      </c>
      <c r="H251">
        <f t="shared" si="19"/>
        <v>50.8052160493827</v>
      </c>
      <c r="I251">
        <f t="shared" si="20"/>
        <v>84.774749979103362</v>
      </c>
      <c r="J251" s="18">
        <v>1</v>
      </c>
      <c r="K251" s="11">
        <v>7</v>
      </c>
      <c r="L251" s="19">
        <v>0.1</v>
      </c>
    </row>
    <row r="252" spans="1:12" x14ac:dyDescent="0.25">
      <c r="A252">
        <v>251</v>
      </c>
      <c r="B252">
        <v>7</v>
      </c>
      <c r="C252">
        <v>0.1</v>
      </c>
      <c r="D252">
        <v>25.36</v>
      </c>
      <c r="E252">
        <f t="shared" si="21"/>
        <v>28.529542678201985</v>
      </c>
      <c r="F252">
        <f t="shared" si="17"/>
        <v>-3.1695426782019851</v>
      </c>
      <c r="G252">
        <f t="shared" si="18"/>
        <v>10.046000788943813</v>
      </c>
      <c r="H252">
        <f t="shared" si="19"/>
        <v>36.454760493827145</v>
      </c>
      <c r="I252">
        <f t="shared" si="20"/>
        <v>84.774749979103362</v>
      </c>
      <c r="J252" s="18">
        <v>1</v>
      </c>
      <c r="K252" s="11">
        <v>7</v>
      </c>
      <c r="L252" s="19">
        <v>0.1</v>
      </c>
    </row>
    <row r="253" spans="1:12" x14ac:dyDescent="0.25">
      <c r="A253">
        <v>252</v>
      </c>
      <c r="B253">
        <v>7</v>
      </c>
      <c r="C253">
        <v>0.1</v>
      </c>
      <c r="D253">
        <v>26.45</v>
      </c>
      <c r="E253">
        <f t="shared" si="21"/>
        <v>28.529542678201985</v>
      </c>
      <c r="F253">
        <f t="shared" si="17"/>
        <v>-2.0795426782019852</v>
      </c>
      <c r="G253">
        <f t="shared" si="18"/>
        <v>4.3244977504634852</v>
      </c>
      <c r="H253">
        <f t="shared" si="19"/>
        <v>50.8052160493827</v>
      </c>
      <c r="I253">
        <f t="shared" si="20"/>
        <v>84.774749979103362</v>
      </c>
      <c r="J253" s="18">
        <v>1</v>
      </c>
      <c r="K253" s="11">
        <v>7</v>
      </c>
      <c r="L253" s="19">
        <v>0.1</v>
      </c>
    </row>
    <row r="254" spans="1:12" x14ac:dyDescent="0.25">
      <c r="A254">
        <v>253</v>
      </c>
      <c r="B254">
        <v>7</v>
      </c>
      <c r="C254">
        <v>0.1</v>
      </c>
      <c r="D254">
        <v>24.37</v>
      </c>
      <c r="E254">
        <f t="shared" si="21"/>
        <v>28.529542678201985</v>
      </c>
      <c r="F254">
        <f t="shared" si="17"/>
        <v>-4.1595426782019835</v>
      </c>
      <c r="G254">
        <f t="shared" si="18"/>
        <v>17.30179529178373</v>
      </c>
      <c r="H254">
        <f t="shared" si="19"/>
        <v>25.480060493827164</v>
      </c>
      <c r="I254">
        <f t="shared" si="20"/>
        <v>84.774749979103362</v>
      </c>
      <c r="J254" s="18">
        <v>1</v>
      </c>
      <c r="K254" s="11">
        <v>7</v>
      </c>
      <c r="L254" s="19">
        <v>0.1</v>
      </c>
    </row>
    <row r="255" spans="1:12" x14ac:dyDescent="0.25">
      <c r="A255">
        <v>254</v>
      </c>
      <c r="B255">
        <v>7</v>
      </c>
      <c r="C255">
        <v>0.1</v>
      </c>
      <c r="D255">
        <v>23.89</v>
      </c>
      <c r="E255">
        <f t="shared" si="21"/>
        <v>28.529542678201985</v>
      </c>
      <c r="F255">
        <f t="shared" si="17"/>
        <v>-4.639542678201984</v>
      </c>
      <c r="G255">
        <f t="shared" si="18"/>
        <v>21.525356262857638</v>
      </c>
      <c r="H255">
        <f t="shared" si="19"/>
        <v>20.864593827160494</v>
      </c>
      <c r="I255">
        <f t="shared" si="20"/>
        <v>84.774749979103362</v>
      </c>
      <c r="J255" s="18">
        <v>1</v>
      </c>
      <c r="K255" s="11">
        <v>7</v>
      </c>
      <c r="L255" s="19">
        <v>0.1</v>
      </c>
    </row>
    <row r="256" spans="1:12" x14ac:dyDescent="0.25">
      <c r="A256">
        <v>255</v>
      </c>
      <c r="B256">
        <v>7</v>
      </c>
      <c r="C256">
        <v>0.1</v>
      </c>
      <c r="D256">
        <v>22.89</v>
      </c>
      <c r="E256">
        <f t="shared" si="21"/>
        <v>28.529542678201985</v>
      </c>
      <c r="F256">
        <f t="shared" si="17"/>
        <v>-5.639542678201984</v>
      </c>
      <c r="G256">
        <f t="shared" si="18"/>
        <v>31.804441619261606</v>
      </c>
      <c r="H256">
        <f t="shared" si="19"/>
        <v>12.729038271604939</v>
      </c>
      <c r="I256">
        <f t="shared" si="20"/>
        <v>84.774749979103362</v>
      </c>
      <c r="J256" s="18">
        <v>1</v>
      </c>
      <c r="K256" s="11">
        <v>7</v>
      </c>
      <c r="L256" s="19">
        <v>0.1</v>
      </c>
    </row>
    <row r="257" spans="1:12" x14ac:dyDescent="0.25">
      <c r="A257">
        <v>256</v>
      </c>
      <c r="B257">
        <v>7</v>
      </c>
      <c r="C257">
        <v>0.1</v>
      </c>
      <c r="D257">
        <v>23.86</v>
      </c>
      <c r="E257">
        <f t="shared" si="21"/>
        <v>28.529542678201985</v>
      </c>
      <c r="F257">
        <f t="shared" si="17"/>
        <v>-4.6695426782019851</v>
      </c>
      <c r="G257">
        <f t="shared" si="18"/>
        <v>21.804628823549766</v>
      </c>
      <c r="H257">
        <f t="shared" si="19"/>
        <v>20.591427160493815</v>
      </c>
      <c r="I257">
        <f t="shared" si="20"/>
        <v>84.774749979103362</v>
      </c>
      <c r="J257" s="18">
        <v>1</v>
      </c>
      <c r="K257" s="11">
        <v>7</v>
      </c>
      <c r="L257" s="19">
        <v>0.1</v>
      </c>
    </row>
    <row r="258" spans="1:12" x14ac:dyDescent="0.25">
      <c r="A258">
        <v>257</v>
      </c>
      <c r="B258">
        <v>7</v>
      </c>
      <c r="C258">
        <v>0.1</v>
      </c>
      <c r="D258">
        <v>37.03</v>
      </c>
      <c r="E258">
        <f t="shared" si="21"/>
        <v>28.529542678201985</v>
      </c>
      <c r="F258">
        <f t="shared" si="17"/>
        <v>8.5004573217980166</v>
      </c>
      <c r="G258">
        <f t="shared" si="18"/>
        <v>72.257774679709513</v>
      </c>
      <c r="H258">
        <f t="shared" si="19"/>
        <v>313.56539382716051</v>
      </c>
      <c r="I258">
        <f t="shared" si="20"/>
        <v>84.774749979103362</v>
      </c>
      <c r="J258" s="18">
        <v>1</v>
      </c>
      <c r="K258" s="11">
        <v>7</v>
      </c>
      <c r="L258" s="19">
        <v>0.1</v>
      </c>
    </row>
    <row r="259" spans="1:12" x14ac:dyDescent="0.25">
      <c r="A259">
        <v>258</v>
      </c>
      <c r="B259">
        <v>7</v>
      </c>
      <c r="C259">
        <v>0.1</v>
      </c>
      <c r="D259">
        <v>36.71</v>
      </c>
      <c r="E259">
        <f t="shared" si="21"/>
        <v>28.529542678201985</v>
      </c>
      <c r="F259">
        <f t="shared" ref="F259:F322" si="22">D259-E259</f>
        <v>8.1804573217980163</v>
      </c>
      <c r="G259">
        <f t="shared" ref="G259:G322" si="23">F259^2</f>
        <v>66.919881993758779</v>
      </c>
      <c r="H259">
        <f t="shared" ref="H259:H322" si="24">(D259-AVERAGE($D$2:$D$19))^2</f>
        <v>302.33481604938271</v>
      </c>
      <c r="I259">
        <f t="shared" ref="I259:I322" si="25">(E259-AVERAGE($D$2:$D$19))^2</f>
        <v>84.774749979103362</v>
      </c>
      <c r="J259" s="18">
        <v>1</v>
      </c>
      <c r="K259" s="11">
        <v>7</v>
      </c>
      <c r="L259" s="19">
        <v>0.1</v>
      </c>
    </row>
    <row r="260" spans="1:12" x14ac:dyDescent="0.25">
      <c r="A260">
        <v>259</v>
      </c>
      <c r="B260">
        <v>7</v>
      </c>
      <c r="C260">
        <v>0.1</v>
      </c>
      <c r="D260">
        <v>36.770000000000003</v>
      </c>
      <c r="E260">
        <f t="shared" ref="E260:E323" si="26">$U$11+$U$12*B260+$U$13*C260</f>
        <v>28.529542678201985</v>
      </c>
      <c r="F260">
        <f t="shared" si="22"/>
        <v>8.2404573217980186</v>
      </c>
      <c r="G260">
        <f t="shared" si="23"/>
        <v>67.90513687237457</v>
      </c>
      <c r="H260">
        <f t="shared" si="24"/>
        <v>304.42494938271614</v>
      </c>
      <c r="I260">
        <f t="shared" si="25"/>
        <v>84.774749979103362</v>
      </c>
      <c r="J260" s="18">
        <v>1</v>
      </c>
      <c r="K260" s="11">
        <v>7</v>
      </c>
      <c r="L260" s="19">
        <v>0.1</v>
      </c>
    </row>
    <row r="261" spans="1:12" x14ac:dyDescent="0.25">
      <c r="A261">
        <v>260</v>
      </c>
      <c r="B261">
        <v>7</v>
      </c>
      <c r="C261">
        <v>0.1</v>
      </c>
      <c r="D261">
        <v>35.479999999999997</v>
      </c>
      <c r="E261">
        <f t="shared" si="26"/>
        <v>28.529542678201985</v>
      </c>
      <c r="F261">
        <f t="shared" si="22"/>
        <v>6.9504573217980123</v>
      </c>
      <c r="G261">
        <f t="shared" si="23"/>
        <v>48.308856982135602</v>
      </c>
      <c r="H261">
        <f t="shared" si="24"/>
        <v>261.07378271604927</v>
      </c>
      <c r="I261">
        <f t="shared" si="25"/>
        <v>84.774749979103362</v>
      </c>
      <c r="J261" s="18">
        <v>1</v>
      </c>
      <c r="K261" s="11">
        <v>7</v>
      </c>
      <c r="L261" s="19">
        <v>0.1</v>
      </c>
    </row>
    <row r="262" spans="1:12" x14ac:dyDescent="0.25">
      <c r="A262">
        <v>261</v>
      </c>
      <c r="B262">
        <v>7</v>
      </c>
      <c r="C262">
        <v>0.1</v>
      </c>
      <c r="D262">
        <v>32.31</v>
      </c>
      <c r="E262">
        <f t="shared" si="26"/>
        <v>28.529542678201985</v>
      </c>
      <c r="F262">
        <f t="shared" si="22"/>
        <v>3.7804573217980177</v>
      </c>
      <c r="G262">
        <f t="shared" si="23"/>
        <v>14.291857561936242</v>
      </c>
      <c r="H262">
        <f t="shared" si="24"/>
        <v>168.68237160493831</v>
      </c>
      <c r="I262">
        <f t="shared" si="25"/>
        <v>84.774749979103362</v>
      </c>
      <c r="J262" s="18">
        <v>1</v>
      </c>
      <c r="K262" s="11">
        <v>7</v>
      </c>
      <c r="L262" s="19">
        <v>0.1</v>
      </c>
    </row>
    <row r="263" spans="1:12" x14ac:dyDescent="0.25">
      <c r="A263">
        <v>262</v>
      </c>
      <c r="B263">
        <v>7</v>
      </c>
      <c r="C263">
        <v>0.1</v>
      </c>
      <c r="D263">
        <v>33.21</v>
      </c>
      <c r="E263">
        <f t="shared" si="26"/>
        <v>28.529542678201985</v>
      </c>
      <c r="F263">
        <f t="shared" si="22"/>
        <v>4.6804573217980163</v>
      </c>
      <c r="G263">
        <f t="shared" si="23"/>
        <v>21.906680741172661</v>
      </c>
      <c r="H263">
        <f t="shared" si="24"/>
        <v>192.87037160493827</v>
      </c>
      <c r="I263">
        <f t="shared" si="25"/>
        <v>84.774749979103362</v>
      </c>
      <c r="J263" s="18">
        <v>1</v>
      </c>
      <c r="K263" s="11">
        <v>7</v>
      </c>
      <c r="L263" s="19">
        <v>0.1</v>
      </c>
    </row>
    <row r="264" spans="1:12" x14ac:dyDescent="0.25">
      <c r="A264">
        <v>263</v>
      </c>
      <c r="B264">
        <v>7</v>
      </c>
      <c r="C264">
        <v>0.1</v>
      </c>
      <c r="D264">
        <v>32.46</v>
      </c>
      <c r="E264">
        <f t="shared" si="26"/>
        <v>28.529542678201985</v>
      </c>
      <c r="F264">
        <f t="shared" si="22"/>
        <v>3.9304573217980163</v>
      </c>
      <c r="G264">
        <f t="shared" si="23"/>
        <v>15.448494758475634</v>
      </c>
      <c r="H264">
        <f t="shared" si="24"/>
        <v>172.60120493827162</v>
      </c>
      <c r="I264">
        <f t="shared" si="25"/>
        <v>84.774749979103362</v>
      </c>
      <c r="J264" s="18">
        <v>1</v>
      </c>
      <c r="K264" s="11">
        <v>7</v>
      </c>
      <c r="L264" s="19">
        <v>0.1</v>
      </c>
    </row>
    <row r="265" spans="1:12" x14ac:dyDescent="0.25">
      <c r="A265">
        <v>264</v>
      </c>
      <c r="B265">
        <v>7</v>
      </c>
      <c r="C265">
        <v>0.1</v>
      </c>
      <c r="D265">
        <v>33.270000000000003</v>
      </c>
      <c r="E265">
        <f t="shared" si="26"/>
        <v>28.529542678201985</v>
      </c>
      <c r="F265">
        <f t="shared" si="22"/>
        <v>4.7404573217980186</v>
      </c>
      <c r="G265">
        <f t="shared" si="23"/>
        <v>22.471935619788443</v>
      </c>
      <c r="H265">
        <f t="shared" si="24"/>
        <v>194.54050493827168</v>
      </c>
      <c r="I265">
        <f t="shared" si="25"/>
        <v>84.774749979103362</v>
      </c>
      <c r="J265" s="18">
        <v>1</v>
      </c>
      <c r="K265" s="11">
        <v>7</v>
      </c>
      <c r="L265" s="19">
        <v>0.1</v>
      </c>
    </row>
    <row r="266" spans="1:12" x14ac:dyDescent="0.25">
      <c r="A266">
        <v>265</v>
      </c>
      <c r="B266">
        <v>3.5</v>
      </c>
      <c r="C266">
        <v>0.1</v>
      </c>
      <c r="D266">
        <v>10.47</v>
      </c>
      <c r="E266">
        <f t="shared" si="26"/>
        <v>10.592172886534842</v>
      </c>
      <c r="F266">
        <f t="shared" si="22"/>
        <v>-0.12217288653484104</v>
      </c>
      <c r="G266">
        <f t="shared" si="23"/>
        <v>1.4926214204255142E-2</v>
      </c>
      <c r="H266">
        <f t="shared" si="24"/>
        <v>78.361838271604938</v>
      </c>
      <c r="I266">
        <f t="shared" si="25"/>
        <v>76.213761403535685</v>
      </c>
      <c r="J266" s="18">
        <v>1</v>
      </c>
      <c r="K266" s="11">
        <v>3.5</v>
      </c>
      <c r="L266" s="19">
        <v>0.1</v>
      </c>
    </row>
    <row r="267" spans="1:12" x14ac:dyDescent="0.25">
      <c r="A267">
        <v>266</v>
      </c>
      <c r="B267">
        <v>3.5</v>
      </c>
      <c r="C267">
        <v>0.1</v>
      </c>
      <c r="D267">
        <v>10.37</v>
      </c>
      <c r="E267">
        <f t="shared" si="26"/>
        <v>10.592172886534842</v>
      </c>
      <c r="F267">
        <f t="shared" si="22"/>
        <v>-0.22217288653484246</v>
      </c>
      <c r="G267">
        <f t="shared" si="23"/>
        <v>4.9360791511223981E-2</v>
      </c>
      <c r="H267">
        <f t="shared" si="24"/>
        <v>80.142282716049408</v>
      </c>
      <c r="I267">
        <f t="shared" si="25"/>
        <v>76.213761403535685</v>
      </c>
      <c r="J267" s="18">
        <v>1</v>
      </c>
      <c r="K267" s="11">
        <v>3.5</v>
      </c>
      <c r="L267" s="19">
        <v>0.1</v>
      </c>
    </row>
    <row r="268" spans="1:12" x14ac:dyDescent="0.25">
      <c r="A268">
        <v>267</v>
      </c>
      <c r="B268">
        <v>3.5</v>
      </c>
      <c r="C268">
        <v>0.1</v>
      </c>
      <c r="D268">
        <v>10.34</v>
      </c>
      <c r="E268">
        <f t="shared" si="26"/>
        <v>10.592172886534842</v>
      </c>
      <c r="F268">
        <f t="shared" si="22"/>
        <v>-0.25217288653484182</v>
      </c>
      <c r="G268">
        <f t="shared" si="23"/>
        <v>6.3591164703314204E-2</v>
      </c>
      <c r="H268">
        <f t="shared" si="24"/>
        <v>80.680316049382725</v>
      </c>
      <c r="I268">
        <f t="shared" si="25"/>
        <v>76.213761403535685</v>
      </c>
      <c r="J268" s="18">
        <v>1</v>
      </c>
      <c r="K268" s="11">
        <v>3.5</v>
      </c>
      <c r="L268" s="19">
        <v>0.1</v>
      </c>
    </row>
    <row r="269" spans="1:12" x14ac:dyDescent="0.25">
      <c r="A269">
        <v>268</v>
      </c>
      <c r="B269">
        <v>3.5</v>
      </c>
      <c r="C269">
        <v>0.1</v>
      </c>
      <c r="D269">
        <v>10.39</v>
      </c>
      <c r="E269">
        <f t="shared" si="26"/>
        <v>10.592172886534842</v>
      </c>
      <c r="F269">
        <f t="shared" si="22"/>
        <v>-0.20217288653484111</v>
      </c>
      <c r="G269">
        <f t="shared" si="23"/>
        <v>4.0873876049829741E-2</v>
      </c>
      <c r="H269">
        <f t="shared" si="24"/>
        <v>79.784593827160492</v>
      </c>
      <c r="I269">
        <f t="shared" si="25"/>
        <v>76.213761403535685</v>
      </c>
      <c r="J269" s="18">
        <v>1</v>
      </c>
      <c r="K269" s="11">
        <v>3.5</v>
      </c>
      <c r="L269" s="19">
        <v>0.1</v>
      </c>
    </row>
    <row r="270" spans="1:12" x14ac:dyDescent="0.25">
      <c r="A270">
        <v>269</v>
      </c>
      <c r="B270">
        <v>3.5</v>
      </c>
      <c r="C270">
        <v>0.1</v>
      </c>
      <c r="D270">
        <v>10.78</v>
      </c>
      <c r="E270">
        <f t="shared" si="26"/>
        <v>10.592172886534842</v>
      </c>
      <c r="F270">
        <f t="shared" si="22"/>
        <v>0.18782711346515768</v>
      </c>
      <c r="G270">
        <f t="shared" si="23"/>
        <v>3.5279024552653221E-2</v>
      </c>
      <c r="H270">
        <f t="shared" si="24"/>
        <v>72.969560493827188</v>
      </c>
      <c r="I270">
        <f t="shared" si="25"/>
        <v>76.213761403535685</v>
      </c>
      <c r="J270" s="18">
        <v>1</v>
      </c>
      <c r="K270" s="11">
        <v>3.5</v>
      </c>
      <c r="L270" s="19">
        <v>0.1</v>
      </c>
    </row>
    <row r="271" spans="1:12" x14ac:dyDescent="0.25">
      <c r="A271">
        <v>270</v>
      </c>
      <c r="B271">
        <v>3.5</v>
      </c>
      <c r="C271">
        <v>0.1</v>
      </c>
      <c r="D271">
        <v>10.7</v>
      </c>
      <c r="E271">
        <f t="shared" si="26"/>
        <v>10.592172886534842</v>
      </c>
      <c r="F271">
        <f t="shared" si="22"/>
        <v>0.10782711346515761</v>
      </c>
      <c r="G271">
        <f t="shared" si="23"/>
        <v>1.1626686398227974E-2</v>
      </c>
      <c r="H271">
        <f t="shared" si="24"/>
        <v>74.342716049382744</v>
      </c>
      <c r="I271">
        <f t="shared" si="25"/>
        <v>76.213761403535685</v>
      </c>
      <c r="J271" s="18">
        <v>1</v>
      </c>
      <c r="K271" s="11">
        <v>3.5</v>
      </c>
      <c r="L271" s="19">
        <v>0.1</v>
      </c>
    </row>
    <row r="272" spans="1:12" x14ac:dyDescent="0.25">
      <c r="A272">
        <v>271</v>
      </c>
      <c r="B272">
        <v>3.5</v>
      </c>
      <c r="C272">
        <v>0.1</v>
      </c>
      <c r="D272">
        <v>10.67</v>
      </c>
      <c r="E272">
        <f t="shared" si="26"/>
        <v>10.592172886534842</v>
      </c>
      <c r="F272">
        <f t="shared" si="22"/>
        <v>7.7827113465158249E-2</v>
      </c>
      <c r="G272">
        <f t="shared" si="23"/>
        <v>6.0570595903186161E-3</v>
      </c>
      <c r="H272">
        <f t="shared" si="24"/>
        <v>74.860949382716058</v>
      </c>
      <c r="I272">
        <f t="shared" si="25"/>
        <v>76.213761403535685</v>
      </c>
      <c r="J272" s="18">
        <v>1</v>
      </c>
      <c r="K272" s="11">
        <v>3.5</v>
      </c>
      <c r="L272" s="19">
        <v>0.1</v>
      </c>
    </row>
    <row r="273" spans="1:12" x14ac:dyDescent="0.25">
      <c r="A273">
        <v>272</v>
      </c>
      <c r="B273">
        <v>3.5</v>
      </c>
      <c r="C273">
        <v>0.1</v>
      </c>
      <c r="D273">
        <v>13.69</v>
      </c>
      <c r="E273">
        <f t="shared" si="26"/>
        <v>10.592172886534842</v>
      </c>
      <c r="F273">
        <f t="shared" si="22"/>
        <v>3.0978271134651578</v>
      </c>
      <c r="G273">
        <f t="shared" si="23"/>
        <v>9.5965328249198709</v>
      </c>
      <c r="H273">
        <f t="shared" si="24"/>
        <v>31.721927160493841</v>
      </c>
      <c r="I273">
        <f t="shared" si="25"/>
        <v>76.213761403535685</v>
      </c>
      <c r="J273" s="18">
        <v>1</v>
      </c>
      <c r="K273" s="11">
        <v>3.5</v>
      </c>
      <c r="L273" s="19">
        <v>0.1</v>
      </c>
    </row>
    <row r="274" spans="1:12" x14ac:dyDescent="0.25">
      <c r="A274">
        <v>273</v>
      </c>
      <c r="B274">
        <v>3.5</v>
      </c>
      <c r="C274">
        <v>0.1</v>
      </c>
      <c r="D274">
        <v>11.21</v>
      </c>
      <c r="E274">
        <f t="shared" si="26"/>
        <v>10.592172886534842</v>
      </c>
      <c r="F274">
        <f t="shared" si="22"/>
        <v>0.61782711346515917</v>
      </c>
      <c r="G274">
        <f t="shared" si="23"/>
        <v>0.38171034213269067</v>
      </c>
      <c r="H274">
        <f t="shared" si="24"/>
        <v>65.808149382716053</v>
      </c>
      <c r="I274">
        <f t="shared" si="25"/>
        <v>76.213761403535685</v>
      </c>
      <c r="J274" s="18">
        <v>1</v>
      </c>
      <c r="K274" s="11">
        <v>3.5</v>
      </c>
      <c r="L274" s="19">
        <v>0.1</v>
      </c>
    </row>
    <row r="275" spans="1:12" x14ac:dyDescent="0.25">
      <c r="A275">
        <v>274</v>
      </c>
      <c r="B275">
        <v>3.5</v>
      </c>
      <c r="C275">
        <v>0.1</v>
      </c>
      <c r="D275">
        <v>11.14</v>
      </c>
      <c r="E275">
        <f t="shared" si="26"/>
        <v>10.592172886534842</v>
      </c>
      <c r="F275">
        <f t="shared" si="22"/>
        <v>0.54782711346515889</v>
      </c>
      <c r="G275">
        <f t="shared" si="23"/>
        <v>0.30011454624756806</v>
      </c>
      <c r="H275">
        <f t="shared" si="24"/>
        <v>66.948760493827166</v>
      </c>
      <c r="I275">
        <f t="shared" si="25"/>
        <v>76.213761403535685</v>
      </c>
      <c r="J275" s="18">
        <v>1</v>
      </c>
      <c r="K275" s="11">
        <v>3.5</v>
      </c>
      <c r="L275" s="19">
        <v>0.1</v>
      </c>
    </row>
    <row r="276" spans="1:12" x14ac:dyDescent="0.25">
      <c r="A276">
        <v>275</v>
      </c>
      <c r="B276">
        <v>3.5</v>
      </c>
      <c r="C276">
        <v>0.1</v>
      </c>
      <c r="D276">
        <v>11.11</v>
      </c>
      <c r="E276">
        <f t="shared" si="26"/>
        <v>10.592172886534842</v>
      </c>
      <c r="F276">
        <f t="shared" si="22"/>
        <v>0.51782711346515775</v>
      </c>
      <c r="G276">
        <f t="shared" si="23"/>
        <v>0.26814491943965735</v>
      </c>
      <c r="H276">
        <f t="shared" si="24"/>
        <v>67.440593827160512</v>
      </c>
      <c r="I276">
        <f t="shared" si="25"/>
        <v>76.213761403535685</v>
      </c>
      <c r="J276" s="18">
        <v>1</v>
      </c>
      <c r="K276" s="11">
        <v>3.5</v>
      </c>
      <c r="L276" s="19">
        <v>0.1</v>
      </c>
    </row>
    <row r="277" spans="1:12" x14ac:dyDescent="0.25">
      <c r="A277">
        <v>276</v>
      </c>
      <c r="B277">
        <v>3.5</v>
      </c>
      <c r="C277">
        <v>0.1</v>
      </c>
      <c r="D277">
        <v>11.16</v>
      </c>
      <c r="E277">
        <f t="shared" si="26"/>
        <v>10.592172886534842</v>
      </c>
      <c r="F277">
        <f t="shared" si="22"/>
        <v>0.56782711346515846</v>
      </c>
      <c r="G277">
        <f t="shared" si="23"/>
        <v>0.32242763078617392</v>
      </c>
      <c r="H277">
        <f t="shared" si="24"/>
        <v>66.621871604938278</v>
      </c>
      <c r="I277">
        <f t="shared" si="25"/>
        <v>76.213761403535685</v>
      </c>
      <c r="J277" s="18">
        <v>1</v>
      </c>
      <c r="K277" s="11">
        <v>3.5</v>
      </c>
      <c r="L277" s="19">
        <v>0.1</v>
      </c>
    </row>
    <row r="278" spans="1:12" x14ac:dyDescent="0.25">
      <c r="A278">
        <v>277</v>
      </c>
      <c r="B278">
        <v>3.5</v>
      </c>
      <c r="C278">
        <v>0.1</v>
      </c>
      <c r="D278">
        <v>11.38</v>
      </c>
      <c r="E278">
        <f t="shared" si="26"/>
        <v>10.592172886534842</v>
      </c>
      <c r="F278">
        <f t="shared" si="22"/>
        <v>0.7878271134651591</v>
      </c>
      <c r="G278">
        <f t="shared" si="23"/>
        <v>0.62067156071084473</v>
      </c>
      <c r="H278">
        <f t="shared" si="24"/>
        <v>63.078893827160492</v>
      </c>
      <c r="I278">
        <f t="shared" si="25"/>
        <v>76.213761403535685</v>
      </c>
      <c r="J278" s="18">
        <v>1</v>
      </c>
      <c r="K278" s="11">
        <v>3.5</v>
      </c>
      <c r="L278" s="19">
        <v>0.1</v>
      </c>
    </row>
    <row r="279" spans="1:12" x14ac:dyDescent="0.25">
      <c r="A279">
        <v>278</v>
      </c>
      <c r="B279">
        <v>3.5</v>
      </c>
      <c r="C279">
        <v>0.1</v>
      </c>
      <c r="D279">
        <v>11.34</v>
      </c>
      <c r="E279">
        <f t="shared" si="26"/>
        <v>10.592172886534842</v>
      </c>
      <c r="F279">
        <f t="shared" si="22"/>
        <v>0.74782711346515818</v>
      </c>
      <c r="G279">
        <f t="shared" si="23"/>
        <v>0.55924539163363052</v>
      </c>
      <c r="H279">
        <f t="shared" si="24"/>
        <v>63.715871604938286</v>
      </c>
      <c r="I279">
        <f t="shared" si="25"/>
        <v>76.213761403535685</v>
      </c>
      <c r="J279" s="18">
        <v>1</v>
      </c>
      <c r="K279" s="11">
        <v>3.5</v>
      </c>
      <c r="L279" s="19">
        <v>0.1</v>
      </c>
    </row>
    <row r="280" spans="1:12" x14ac:dyDescent="0.25">
      <c r="A280">
        <v>279</v>
      </c>
      <c r="B280">
        <v>3.5</v>
      </c>
      <c r="C280">
        <v>0.1</v>
      </c>
      <c r="D280">
        <v>11.22</v>
      </c>
      <c r="E280">
        <f t="shared" si="26"/>
        <v>10.592172886534842</v>
      </c>
      <c r="F280">
        <f t="shared" si="22"/>
        <v>0.62782711346515896</v>
      </c>
      <c r="G280">
        <f t="shared" si="23"/>
        <v>0.3941668844019936</v>
      </c>
      <c r="H280">
        <f t="shared" si="24"/>
        <v>65.646004938271602</v>
      </c>
      <c r="I280">
        <f t="shared" si="25"/>
        <v>76.213761403535685</v>
      </c>
      <c r="J280" s="18">
        <v>1</v>
      </c>
      <c r="K280" s="11">
        <v>3.5</v>
      </c>
      <c r="L280" s="19">
        <v>0.1</v>
      </c>
    </row>
    <row r="281" spans="1:12" x14ac:dyDescent="0.25">
      <c r="A281">
        <v>280</v>
      </c>
      <c r="B281">
        <v>3.5</v>
      </c>
      <c r="C281">
        <v>0.1</v>
      </c>
      <c r="D281">
        <v>11.34</v>
      </c>
      <c r="E281">
        <f t="shared" si="26"/>
        <v>10.592172886534842</v>
      </c>
      <c r="F281">
        <f t="shared" si="22"/>
        <v>0.74782711346515818</v>
      </c>
      <c r="G281">
        <f t="shared" si="23"/>
        <v>0.55924539163363052</v>
      </c>
      <c r="H281">
        <f t="shared" si="24"/>
        <v>63.715871604938286</v>
      </c>
      <c r="I281">
        <f t="shared" si="25"/>
        <v>76.213761403535685</v>
      </c>
      <c r="J281" s="18">
        <v>1</v>
      </c>
      <c r="K281" s="11">
        <v>3.5</v>
      </c>
      <c r="L281" s="19">
        <v>0.1</v>
      </c>
    </row>
    <row r="282" spans="1:12" x14ac:dyDescent="0.25">
      <c r="A282">
        <v>281</v>
      </c>
      <c r="B282">
        <v>3.5</v>
      </c>
      <c r="C282">
        <v>0.1</v>
      </c>
      <c r="D282">
        <v>15.16</v>
      </c>
      <c r="E282">
        <f t="shared" si="26"/>
        <v>10.592172886534842</v>
      </c>
      <c r="F282">
        <f t="shared" si="22"/>
        <v>4.5678271134651585</v>
      </c>
      <c r="G282">
        <f t="shared" si="23"/>
        <v>20.865044538507441</v>
      </c>
      <c r="H282">
        <f t="shared" si="24"/>
        <v>17.3240938271605</v>
      </c>
      <c r="I282">
        <f t="shared" si="25"/>
        <v>76.213761403535685</v>
      </c>
      <c r="J282" s="18">
        <v>1</v>
      </c>
      <c r="K282" s="11">
        <v>3.5</v>
      </c>
      <c r="L282" s="19">
        <v>0.1</v>
      </c>
    </row>
    <row r="283" spans="1:12" x14ac:dyDescent="0.25">
      <c r="A283">
        <v>282</v>
      </c>
      <c r="B283">
        <v>3.5</v>
      </c>
      <c r="C283">
        <v>0.1</v>
      </c>
      <c r="D283">
        <v>15.37</v>
      </c>
      <c r="E283">
        <f t="shared" si="26"/>
        <v>10.592172886534842</v>
      </c>
      <c r="F283">
        <f t="shared" si="22"/>
        <v>4.7778271134651575</v>
      </c>
      <c r="G283">
        <f t="shared" si="23"/>
        <v>22.827631926162798</v>
      </c>
      <c r="H283">
        <f t="shared" si="24"/>
        <v>15.620060493827172</v>
      </c>
      <c r="I283">
        <f t="shared" si="25"/>
        <v>76.213761403535685</v>
      </c>
      <c r="J283" s="18">
        <v>1</v>
      </c>
      <c r="K283" s="11">
        <v>3.5</v>
      </c>
      <c r="L283" s="19">
        <v>0.1</v>
      </c>
    </row>
    <row r="284" spans="1:12" x14ac:dyDescent="0.25">
      <c r="A284">
        <v>283</v>
      </c>
      <c r="B284">
        <v>3.5</v>
      </c>
      <c r="C284">
        <v>0.1</v>
      </c>
      <c r="D284">
        <v>15.12</v>
      </c>
      <c r="E284">
        <f t="shared" si="26"/>
        <v>10.592172886534842</v>
      </c>
      <c r="F284">
        <f t="shared" si="22"/>
        <v>4.5278271134651575</v>
      </c>
      <c r="G284">
        <f t="shared" si="23"/>
        <v>20.501218369430219</v>
      </c>
      <c r="H284">
        <f t="shared" si="24"/>
        <v>17.658671604938284</v>
      </c>
      <c r="I284">
        <f t="shared" si="25"/>
        <v>76.213761403535685</v>
      </c>
      <c r="J284" s="18">
        <v>1</v>
      </c>
      <c r="K284" s="11">
        <v>3.5</v>
      </c>
      <c r="L284" s="19">
        <v>0.1</v>
      </c>
    </row>
    <row r="285" spans="1:12" x14ac:dyDescent="0.25">
      <c r="A285">
        <v>284</v>
      </c>
      <c r="B285">
        <v>3.5</v>
      </c>
      <c r="C285">
        <v>0.1</v>
      </c>
      <c r="D285">
        <v>15.36</v>
      </c>
      <c r="E285">
        <f t="shared" si="26"/>
        <v>10.592172886534842</v>
      </c>
      <c r="F285">
        <f t="shared" si="22"/>
        <v>4.7678271134651578</v>
      </c>
      <c r="G285">
        <f t="shared" si="23"/>
        <v>22.732175383893498</v>
      </c>
      <c r="H285">
        <f t="shared" si="24"/>
        <v>15.699204938271615</v>
      </c>
      <c r="I285">
        <f t="shared" si="25"/>
        <v>76.213761403535685</v>
      </c>
      <c r="J285" s="18">
        <v>1</v>
      </c>
      <c r="K285" s="11">
        <v>3.5</v>
      </c>
      <c r="L285" s="19">
        <v>0.1</v>
      </c>
    </row>
    <row r="286" spans="1:12" x14ac:dyDescent="0.25">
      <c r="A286">
        <v>285</v>
      </c>
      <c r="B286">
        <v>3.5</v>
      </c>
      <c r="C286">
        <v>0.1</v>
      </c>
      <c r="D286">
        <v>12.59</v>
      </c>
      <c r="E286">
        <f t="shared" si="26"/>
        <v>10.592172886534842</v>
      </c>
      <c r="F286">
        <f t="shared" si="22"/>
        <v>1.9978271134651582</v>
      </c>
      <c r="G286">
        <f t="shared" si="23"/>
        <v>3.9913131752965261</v>
      </c>
      <c r="H286">
        <f t="shared" si="24"/>
        <v>45.322816049382723</v>
      </c>
      <c r="I286">
        <f t="shared" si="25"/>
        <v>76.213761403535685</v>
      </c>
      <c r="J286" s="18">
        <v>1</v>
      </c>
      <c r="K286" s="11">
        <v>3.5</v>
      </c>
      <c r="L286" s="19">
        <v>0.1</v>
      </c>
    </row>
    <row r="287" spans="1:12" x14ac:dyDescent="0.25">
      <c r="A287">
        <v>286</v>
      </c>
      <c r="B287">
        <v>3.5</v>
      </c>
      <c r="C287">
        <v>0.1</v>
      </c>
      <c r="D287">
        <v>12.74</v>
      </c>
      <c r="E287">
        <f t="shared" si="26"/>
        <v>10.592172886534842</v>
      </c>
      <c r="F287">
        <f t="shared" si="22"/>
        <v>2.1478271134651585</v>
      </c>
      <c r="G287">
        <f t="shared" si="23"/>
        <v>4.6131613093360748</v>
      </c>
      <c r="H287">
        <f t="shared" si="24"/>
        <v>43.325649382716058</v>
      </c>
      <c r="I287">
        <f t="shared" si="25"/>
        <v>76.213761403535685</v>
      </c>
      <c r="J287" s="18">
        <v>1</v>
      </c>
      <c r="K287" s="11">
        <v>3.5</v>
      </c>
      <c r="L287" s="19">
        <v>0.1</v>
      </c>
    </row>
    <row r="288" spans="1:12" x14ac:dyDescent="0.25">
      <c r="A288">
        <v>287</v>
      </c>
      <c r="B288">
        <v>3.5</v>
      </c>
      <c r="C288">
        <v>0.1</v>
      </c>
      <c r="D288">
        <v>12.8</v>
      </c>
      <c r="E288">
        <f t="shared" si="26"/>
        <v>10.592172886534842</v>
      </c>
      <c r="F288">
        <f t="shared" si="22"/>
        <v>2.207827113465159</v>
      </c>
      <c r="G288">
        <f t="shared" si="23"/>
        <v>4.874500562951896</v>
      </c>
      <c r="H288">
        <f t="shared" si="24"/>
        <v>42.539382716049381</v>
      </c>
      <c r="I288">
        <f t="shared" si="25"/>
        <v>76.213761403535685</v>
      </c>
      <c r="J288" s="18">
        <v>1</v>
      </c>
      <c r="K288" s="11">
        <v>3.5</v>
      </c>
      <c r="L288" s="19">
        <v>0.1</v>
      </c>
    </row>
    <row r="289" spans="1:12" x14ac:dyDescent="0.25">
      <c r="A289">
        <v>288</v>
      </c>
      <c r="B289">
        <v>3.5</v>
      </c>
      <c r="C289">
        <v>0.1</v>
      </c>
      <c r="D289">
        <v>12.62</v>
      </c>
      <c r="E289">
        <f t="shared" si="26"/>
        <v>10.592172886534842</v>
      </c>
      <c r="F289">
        <f t="shared" si="22"/>
        <v>2.0278271134651575</v>
      </c>
      <c r="G289">
        <f t="shared" si="23"/>
        <v>4.1120828021044327</v>
      </c>
      <c r="H289">
        <f t="shared" si="24"/>
        <v>44.919782716049404</v>
      </c>
      <c r="I289">
        <f t="shared" si="25"/>
        <v>76.213761403535685</v>
      </c>
      <c r="J289" s="18">
        <v>1</v>
      </c>
      <c r="K289" s="11">
        <v>3.5</v>
      </c>
      <c r="L289" s="19">
        <v>0.1</v>
      </c>
    </row>
    <row r="290" spans="1:12" x14ac:dyDescent="0.25">
      <c r="A290">
        <v>289</v>
      </c>
      <c r="B290">
        <v>7</v>
      </c>
      <c r="C290">
        <v>0.25</v>
      </c>
      <c r="D290">
        <v>28.15</v>
      </c>
      <c r="E290">
        <f t="shared" si="26"/>
        <v>31.595227595558157</v>
      </c>
      <c r="F290">
        <f t="shared" si="22"/>
        <v>-3.4452275955581584</v>
      </c>
      <c r="G290">
        <f t="shared" si="23"/>
        <v>11.86959318519545</v>
      </c>
      <c r="H290">
        <f t="shared" si="24"/>
        <v>77.929660493827129</v>
      </c>
      <c r="I290">
        <f t="shared" si="25"/>
        <v>150.62666089393272</v>
      </c>
      <c r="J290" s="18">
        <v>1</v>
      </c>
      <c r="K290" s="11">
        <v>7</v>
      </c>
      <c r="L290" s="19">
        <v>0.25</v>
      </c>
    </row>
    <row r="291" spans="1:12" x14ac:dyDescent="0.25">
      <c r="A291">
        <v>290</v>
      </c>
      <c r="B291">
        <v>7</v>
      </c>
      <c r="C291">
        <v>0.25</v>
      </c>
      <c r="D291">
        <v>28.15</v>
      </c>
      <c r="E291">
        <f t="shared" si="26"/>
        <v>31.595227595558157</v>
      </c>
      <c r="F291">
        <f t="shared" si="22"/>
        <v>-3.4452275955581584</v>
      </c>
      <c r="G291">
        <f t="shared" si="23"/>
        <v>11.86959318519545</v>
      </c>
      <c r="H291">
        <f t="shared" si="24"/>
        <v>77.929660493827129</v>
      </c>
      <c r="I291">
        <f t="shared" si="25"/>
        <v>150.62666089393272</v>
      </c>
      <c r="J291" s="18">
        <v>1</v>
      </c>
      <c r="K291" s="11">
        <v>7</v>
      </c>
      <c r="L291" s="19">
        <v>0.25</v>
      </c>
    </row>
    <row r="292" spans="1:12" x14ac:dyDescent="0.25">
      <c r="A292">
        <v>291</v>
      </c>
      <c r="B292">
        <v>7</v>
      </c>
      <c r="C292">
        <v>0.25</v>
      </c>
      <c r="D292">
        <v>28.37</v>
      </c>
      <c r="E292">
        <f t="shared" si="26"/>
        <v>31.595227595558157</v>
      </c>
      <c r="F292">
        <f t="shared" si="22"/>
        <v>-3.225227595558156</v>
      </c>
      <c r="G292">
        <f t="shared" si="23"/>
        <v>10.402093043149844</v>
      </c>
      <c r="H292">
        <f t="shared" si="24"/>
        <v>81.862282716049393</v>
      </c>
      <c r="I292">
        <f t="shared" si="25"/>
        <v>150.62666089393272</v>
      </c>
      <c r="J292" s="18">
        <v>1</v>
      </c>
      <c r="K292" s="11">
        <v>7</v>
      </c>
      <c r="L292" s="19">
        <v>0.25</v>
      </c>
    </row>
    <row r="293" spans="1:12" x14ac:dyDescent="0.25">
      <c r="A293">
        <v>292</v>
      </c>
      <c r="B293">
        <v>7</v>
      </c>
      <c r="C293">
        <v>0.25</v>
      </c>
      <c r="D293">
        <v>28.41</v>
      </c>
      <c r="E293">
        <f t="shared" si="26"/>
        <v>31.595227595558157</v>
      </c>
      <c r="F293">
        <f t="shared" si="22"/>
        <v>-3.1852275955581568</v>
      </c>
      <c r="G293">
        <f t="shared" si="23"/>
        <v>10.145674835505197</v>
      </c>
      <c r="H293">
        <f t="shared" si="24"/>
        <v>82.5877049382716</v>
      </c>
      <c r="I293">
        <f t="shared" si="25"/>
        <v>150.62666089393272</v>
      </c>
      <c r="J293" s="18">
        <v>1</v>
      </c>
      <c r="K293" s="11">
        <v>7</v>
      </c>
      <c r="L293" s="19">
        <v>0.25</v>
      </c>
    </row>
    <row r="294" spans="1:12" x14ac:dyDescent="0.25">
      <c r="A294">
        <v>293</v>
      </c>
      <c r="B294">
        <v>7</v>
      </c>
      <c r="C294">
        <v>0.25</v>
      </c>
      <c r="D294">
        <v>32.68</v>
      </c>
      <c r="E294">
        <f t="shared" si="26"/>
        <v>31.595227595558157</v>
      </c>
      <c r="F294">
        <f t="shared" si="22"/>
        <v>1.0847724044418428</v>
      </c>
      <c r="G294">
        <f t="shared" si="23"/>
        <v>1.176731169438537</v>
      </c>
      <c r="H294">
        <f t="shared" si="24"/>
        <v>178.43022716049381</v>
      </c>
      <c r="I294">
        <f t="shared" si="25"/>
        <v>150.62666089393272</v>
      </c>
      <c r="J294" s="18">
        <v>1</v>
      </c>
      <c r="K294" s="11">
        <v>7</v>
      </c>
      <c r="L294" s="19">
        <v>0.25</v>
      </c>
    </row>
    <row r="295" spans="1:12" x14ac:dyDescent="0.25">
      <c r="A295">
        <v>294</v>
      </c>
      <c r="B295">
        <v>7</v>
      </c>
      <c r="C295">
        <v>0.25</v>
      </c>
      <c r="D295">
        <v>33.479999999999997</v>
      </c>
      <c r="E295">
        <f t="shared" si="26"/>
        <v>31.595227595558157</v>
      </c>
      <c r="F295">
        <f t="shared" si="22"/>
        <v>1.8847724044418399</v>
      </c>
      <c r="G295">
        <f t="shared" si="23"/>
        <v>3.5523670165454746</v>
      </c>
      <c r="H295">
        <f t="shared" si="24"/>
        <v>200.44267160493817</v>
      </c>
      <c r="I295">
        <f t="shared" si="25"/>
        <v>150.62666089393272</v>
      </c>
      <c r="J295" s="18">
        <v>1</v>
      </c>
      <c r="K295" s="11">
        <v>7</v>
      </c>
      <c r="L295" s="19">
        <v>0.25</v>
      </c>
    </row>
    <row r="296" spans="1:12" x14ac:dyDescent="0.25">
      <c r="A296">
        <v>295</v>
      </c>
      <c r="B296">
        <v>7</v>
      </c>
      <c r="C296">
        <v>0.25</v>
      </c>
      <c r="D296">
        <v>32.840000000000003</v>
      </c>
      <c r="E296">
        <f t="shared" si="26"/>
        <v>31.595227595558157</v>
      </c>
      <c r="F296">
        <f t="shared" si="22"/>
        <v>1.2447724044418464</v>
      </c>
      <c r="G296">
        <f t="shared" si="23"/>
        <v>1.5494583388599357</v>
      </c>
      <c r="H296">
        <f t="shared" si="24"/>
        <v>182.73031604938279</v>
      </c>
      <c r="I296">
        <f t="shared" si="25"/>
        <v>150.62666089393272</v>
      </c>
      <c r="J296" s="18">
        <v>1</v>
      </c>
      <c r="K296" s="11">
        <v>7</v>
      </c>
      <c r="L296" s="19">
        <v>0.25</v>
      </c>
    </row>
    <row r="297" spans="1:12" x14ac:dyDescent="0.25">
      <c r="A297">
        <v>296</v>
      </c>
      <c r="B297">
        <v>7</v>
      </c>
      <c r="C297">
        <v>0.25</v>
      </c>
      <c r="D297">
        <v>32</v>
      </c>
      <c r="E297">
        <f t="shared" si="26"/>
        <v>31.595227595558157</v>
      </c>
      <c r="F297">
        <f t="shared" si="22"/>
        <v>0.40477240444184304</v>
      </c>
      <c r="G297">
        <f t="shared" si="23"/>
        <v>0.16384069939763096</v>
      </c>
      <c r="H297">
        <f t="shared" si="24"/>
        <v>160.72604938271604</v>
      </c>
      <c r="I297">
        <f t="shared" si="25"/>
        <v>150.62666089393272</v>
      </c>
      <c r="J297" s="18">
        <v>1</v>
      </c>
      <c r="K297" s="11">
        <v>7</v>
      </c>
      <c r="L297" s="19">
        <v>0.25</v>
      </c>
    </row>
    <row r="298" spans="1:12" x14ac:dyDescent="0.25">
      <c r="A298">
        <v>297</v>
      </c>
      <c r="B298">
        <v>7</v>
      </c>
      <c r="C298">
        <v>0.25</v>
      </c>
      <c r="D298">
        <v>29.54</v>
      </c>
      <c r="E298">
        <f t="shared" si="26"/>
        <v>31.595227595558157</v>
      </c>
      <c r="F298">
        <f t="shared" si="22"/>
        <v>-2.0552275955581578</v>
      </c>
      <c r="G298">
        <f t="shared" si="23"/>
        <v>4.2239604695437665</v>
      </c>
      <c r="H298">
        <f t="shared" si="24"/>
        <v>104.40298271604935</v>
      </c>
      <c r="I298">
        <f t="shared" si="25"/>
        <v>150.62666089393272</v>
      </c>
      <c r="J298" s="18">
        <v>1</v>
      </c>
      <c r="K298" s="11">
        <v>7</v>
      </c>
      <c r="L298" s="19">
        <v>0.25</v>
      </c>
    </row>
    <row r="299" spans="1:12" x14ac:dyDescent="0.25">
      <c r="A299">
        <v>298</v>
      </c>
      <c r="B299">
        <v>7</v>
      </c>
      <c r="C299">
        <v>0.25</v>
      </c>
      <c r="D299">
        <v>30.05</v>
      </c>
      <c r="E299">
        <f t="shared" si="26"/>
        <v>31.595227595558157</v>
      </c>
      <c r="F299">
        <f t="shared" si="22"/>
        <v>-1.5452275955581563</v>
      </c>
      <c r="G299">
        <f t="shared" si="23"/>
        <v>2.387728322074441</v>
      </c>
      <c r="H299">
        <f t="shared" si="24"/>
        <v>115.08521604938272</v>
      </c>
      <c r="I299">
        <f t="shared" si="25"/>
        <v>150.62666089393272</v>
      </c>
      <c r="J299" s="18">
        <v>1</v>
      </c>
      <c r="K299" s="11">
        <v>7</v>
      </c>
      <c r="L299" s="19">
        <v>0.25</v>
      </c>
    </row>
    <row r="300" spans="1:12" x14ac:dyDescent="0.25">
      <c r="A300">
        <v>299</v>
      </c>
      <c r="B300">
        <v>7</v>
      </c>
      <c r="C300">
        <v>0.25</v>
      </c>
      <c r="D300">
        <v>29.6</v>
      </c>
      <c r="E300">
        <f t="shared" si="26"/>
        <v>31.595227595558157</v>
      </c>
      <c r="F300">
        <f t="shared" si="22"/>
        <v>-1.9952275955581555</v>
      </c>
      <c r="G300">
        <f t="shared" si="23"/>
        <v>3.9809331580767786</v>
      </c>
      <c r="H300">
        <f t="shared" si="24"/>
        <v>105.63271604938274</v>
      </c>
      <c r="I300">
        <f t="shared" si="25"/>
        <v>150.62666089393272</v>
      </c>
      <c r="J300" s="18">
        <v>1</v>
      </c>
      <c r="K300" s="11">
        <v>7</v>
      </c>
      <c r="L300" s="19">
        <v>0.25</v>
      </c>
    </row>
    <row r="301" spans="1:12" x14ac:dyDescent="0.25">
      <c r="A301">
        <v>300</v>
      </c>
      <c r="B301">
        <v>7</v>
      </c>
      <c r="C301">
        <v>0.25</v>
      </c>
      <c r="D301">
        <v>28.66</v>
      </c>
      <c r="E301">
        <f t="shared" si="26"/>
        <v>31.595227595558157</v>
      </c>
      <c r="F301">
        <f t="shared" si="22"/>
        <v>-2.9352275955581568</v>
      </c>
      <c r="G301">
        <f t="shared" si="23"/>
        <v>8.6155610377261187</v>
      </c>
      <c r="H301">
        <f t="shared" si="24"/>
        <v>87.194093827160486</v>
      </c>
      <c r="I301">
        <f t="shared" si="25"/>
        <v>150.62666089393272</v>
      </c>
      <c r="J301" s="18">
        <v>1</v>
      </c>
      <c r="K301" s="11">
        <v>7</v>
      </c>
      <c r="L301" s="19">
        <v>0.25</v>
      </c>
    </row>
    <row r="302" spans="1:12" x14ac:dyDescent="0.25">
      <c r="A302">
        <v>301</v>
      </c>
      <c r="B302">
        <v>7</v>
      </c>
      <c r="C302">
        <v>0.25</v>
      </c>
      <c r="D302">
        <v>26.84</v>
      </c>
      <c r="E302">
        <f t="shared" si="26"/>
        <v>31.595227595558157</v>
      </c>
      <c r="F302">
        <f t="shared" si="22"/>
        <v>-4.7552275955581571</v>
      </c>
      <c r="G302">
        <f t="shared" si="23"/>
        <v>22.612189485557813</v>
      </c>
      <c r="H302">
        <f t="shared" si="24"/>
        <v>56.51698271604937</v>
      </c>
      <c r="I302">
        <f t="shared" si="25"/>
        <v>150.62666089393272</v>
      </c>
      <c r="J302" s="18">
        <v>1</v>
      </c>
      <c r="K302" s="11">
        <v>7</v>
      </c>
      <c r="L302" s="19">
        <v>0.25</v>
      </c>
    </row>
    <row r="303" spans="1:12" x14ac:dyDescent="0.25">
      <c r="A303">
        <v>302</v>
      </c>
      <c r="B303">
        <v>7</v>
      </c>
      <c r="C303">
        <v>0.25</v>
      </c>
      <c r="D303">
        <v>27.27</v>
      </c>
      <c r="E303">
        <f t="shared" si="26"/>
        <v>31.595227595558157</v>
      </c>
      <c r="F303">
        <f t="shared" si="22"/>
        <v>-4.3252275955581574</v>
      </c>
      <c r="G303">
        <f t="shared" si="23"/>
        <v>18.7075937533778</v>
      </c>
      <c r="H303">
        <f t="shared" si="24"/>
        <v>63.167171604938254</v>
      </c>
      <c r="I303">
        <f t="shared" si="25"/>
        <v>150.62666089393272</v>
      </c>
      <c r="J303" s="18">
        <v>1</v>
      </c>
      <c r="K303" s="11">
        <v>7</v>
      </c>
      <c r="L303" s="19">
        <v>0.25</v>
      </c>
    </row>
    <row r="304" spans="1:12" x14ac:dyDescent="0.25">
      <c r="A304">
        <v>303</v>
      </c>
      <c r="B304">
        <v>7</v>
      </c>
      <c r="C304">
        <v>0.25</v>
      </c>
      <c r="D304">
        <v>26.97</v>
      </c>
      <c r="E304">
        <f t="shared" si="26"/>
        <v>31.595227595558157</v>
      </c>
      <c r="F304">
        <f t="shared" si="22"/>
        <v>-4.6252275955581581</v>
      </c>
      <c r="G304">
        <f t="shared" si="23"/>
        <v>21.3927303107127</v>
      </c>
      <c r="H304">
        <f t="shared" si="24"/>
        <v>58.488504938271575</v>
      </c>
      <c r="I304">
        <f t="shared" si="25"/>
        <v>150.62666089393272</v>
      </c>
      <c r="J304" s="18">
        <v>1</v>
      </c>
      <c r="K304" s="11">
        <v>7</v>
      </c>
      <c r="L304" s="19">
        <v>0.25</v>
      </c>
    </row>
    <row r="305" spans="1:12" x14ac:dyDescent="0.25">
      <c r="A305">
        <v>304</v>
      </c>
      <c r="B305">
        <v>7</v>
      </c>
      <c r="C305">
        <v>0.25</v>
      </c>
      <c r="D305">
        <v>26.19</v>
      </c>
      <c r="E305">
        <f t="shared" si="26"/>
        <v>31.595227595558157</v>
      </c>
      <c r="F305">
        <f t="shared" si="22"/>
        <v>-5.4052275955581557</v>
      </c>
      <c r="G305">
        <f t="shared" si="23"/>
        <v>29.216485359783402</v>
      </c>
      <c r="H305">
        <f t="shared" si="24"/>
        <v>47.166371604938277</v>
      </c>
      <c r="I305">
        <f t="shared" si="25"/>
        <v>150.62666089393272</v>
      </c>
      <c r="J305" s="18">
        <v>1</v>
      </c>
      <c r="K305" s="11">
        <v>7</v>
      </c>
      <c r="L305" s="19">
        <v>0.25</v>
      </c>
    </row>
    <row r="306" spans="1:12" x14ac:dyDescent="0.25">
      <c r="A306">
        <v>305</v>
      </c>
      <c r="B306">
        <v>7</v>
      </c>
      <c r="C306">
        <v>0.25</v>
      </c>
      <c r="D306">
        <v>38.67</v>
      </c>
      <c r="E306">
        <f t="shared" si="26"/>
        <v>31.595227595558157</v>
      </c>
      <c r="F306">
        <f t="shared" si="22"/>
        <v>7.0747724044418447</v>
      </c>
      <c r="G306">
        <f t="shared" si="23"/>
        <v>50.052404574651838</v>
      </c>
      <c r="H306">
        <f t="shared" si="24"/>
        <v>374.33650493827167</v>
      </c>
      <c r="I306">
        <f t="shared" si="25"/>
        <v>150.62666089393272</v>
      </c>
      <c r="J306" s="18">
        <v>1</v>
      </c>
      <c r="K306" s="11">
        <v>7</v>
      </c>
      <c r="L306" s="19">
        <v>0.25</v>
      </c>
    </row>
    <row r="307" spans="1:12" x14ac:dyDescent="0.25">
      <c r="A307">
        <v>306</v>
      </c>
      <c r="B307">
        <v>7</v>
      </c>
      <c r="C307">
        <v>0.25</v>
      </c>
      <c r="D307">
        <v>40.03</v>
      </c>
      <c r="E307">
        <f t="shared" si="26"/>
        <v>31.595227595558157</v>
      </c>
      <c r="F307">
        <f t="shared" si="22"/>
        <v>8.4347724044418442</v>
      </c>
      <c r="G307">
        <f t="shared" si="23"/>
        <v>71.145385514733647</v>
      </c>
      <c r="H307">
        <f t="shared" si="24"/>
        <v>428.81206049382718</v>
      </c>
      <c r="I307">
        <f t="shared" si="25"/>
        <v>150.62666089393272</v>
      </c>
      <c r="J307" s="18">
        <v>1</v>
      </c>
      <c r="K307" s="11">
        <v>7</v>
      </c>
      <c r="L307" s="19">
        <v>0.25</v>
      </c>
    </row>
    <row r="308" spans="1:12" x14ac:dyDescent="0.25">
      <c r="A308">
        <v>307</v>
      </c>
      <c r="B308">
        <v>7</v>
      </c>
      <c r="C308">
        <v>0.25</v>
      </c>
      <c r="D308">
        <v>39.86</v>
      </c>
      <c r="E308">
        <f t="shared" si="26"/>
        <v>31.595227595558157</v>
      </c>
      <c r="F308">
        <f t="shared" si="22"/>
        <v>8.2647724044418425</v>
      </c>
      <c r="G308">
        <f t="shared" si="23"/>
        <v>68.306462897223398</v>
      </c>
      <c r="H308">
        <f t="shared" si="24"/>
        <v>421.80031604938267</v>
      </c>
      <c r="I308">
        <f t="shared" si="25"/>
        <v>150.62666089393272</v>
      </c>
      <c r="J308" s="18">
        <v>1</v>
      </c>
      <c r="K308" s="11">
        <v>7</v>
      </c>
      <c r="L308" s="19">
        <v>0.25</v>
      </c>
    </row>
    <row r="309" spans="1:12" x14ac:dyDescent="0.25">
      <c r="A309">
        <v>308</v>
      </c>
      <c r="B309">
        <v>7</v>
      </c>
      <c r="C309">
        <v>0.25</v>
      </c>
      <c r="D309">
        <v>39.04</v>
      </c>
      <c r="E309">
        <f t="shared" si="26"/>
        <v>31.595227595558157</v>
      </c>
      <c r="F309">
        <f t="shared" si="22"/>
        <v>7.4447724044418422</v>
      </c>
      <c r="G309">
        <f t="shared" si="23"/>
        <v>55.424636153938771</v>
      </c>
      <c r="H309">
        <f t="shared" si="24"/>
        <v>388.79076049382712</v>
      </c>
      <c r="I309">
        <f t="shared" si="25"/>
        <v>150.62666089393272</v>
      </c>
      <c r="J309" s="18">
        <v>1</v>
      </c>
      <c r="K309" s="11">
        <v>7</v>
      </c>
      <c r="L309" s="19">
        <v>0.25</v>
      </c>
    </row>
    <row r="310" spans="1:12" x14ac:dyDescent="0.25">
      <c r="A310">
        <v>309</v>
      </c>
      <c r="B310">
        <v>7</v>
      </c>
      <c r="C310">
        <v>0.25</v>
      </c>
      <c r="D310">
        <v>36.96</v>
      </c>
      <c r="E310">
        <f t="shared" si="26"/>
        <v>31.595227595558157</v>
      </c>
      <c r="F310">
        <f t="shared" si="22"/>
        <v>5.3647724044418439</v>
      </c>
      <c r="G310">
        <f t="shared" si="23"/>
        <v>28.780782951460722</v>
      </c>
      <c r="H310">
        <f t="shared" si="24"/>
        <v>311.09120493827163</v>
      </c>
      <c r="I310">
        <f t="shared" si="25"/>
        <v>150.62666089393272</v>
      </c>
      <c r="J310" s="18">
        <v>1</v>
      </c>
      <c r="K310" s="11">
        <v>7</v>
      </c>
      <c r="L310" s="19">
        <v>0.25</v>
      </c>
    </row>
    <row r="311" spans="1:12" x14ac:dyDescent="0.25">
      <c r="A311">
        <v>310</v>
      </c>
      <c r="B311">
        <v>7</v>
      </c>
      <c r="C311">
        <v>0.25</v>
      </c>
      <c r="D311">
        <v>36.130000000000003</v>
      </c>
      <c r="E311">
        <f t="shared" si="26"/>
        <v>31.595227595558157</v>
      </c>
      <c r="F311">
        <f t="shared" si="22"/>
        <v>4.5347724044418456</v>
      </c>
      <c r="G311">
        <f t="shared" si="23"/>
        <v>20.564160760087276</v>
      </c>
      <c r="H311">
        <f t="shared" si="24"/>
        <v>282.50139382716054</v>
      </c>
      <c r="I311">
        <f t="shared" si="25"/>
        <v>150.62666089393272</v>
      </c>
      <c r="J311" s="18">
        <v>1</v>
      </c>
      <c r="K311" s="11">
        <v>7</v>
      </c>
      <c r="L311" s="19">
        <v>0.25</v>
      </c>
    </row>
    <row r="312" spans="1:12" x14ac:dyDescent="0.25">
      <c r="A312">
        <v>311</v>
      </c>
      <c r="B312">
        <v>7</v>
      </c>
      <c r="C312">
        <v>0.25</v>
      </c>
      <c r="D312">
        <v>36.909999999999997</v>
      </c>
      <c r="E312">
        <f t="shared" si="26"/>
        <v>31.595227595558157</v>
      </c>
      <c r="F312">
        <f t="shared" si="22"/>
        <v>5.3147724044418396</v>
      </c>
      <c r="G312">
        <f t="shared" si="23"/>
        <v>28.246805711016492</v>
      </c>
      <c r="H312">
        <f t="shared" si="24"/>
        <v>309.3299271604937</v>
      </c>
      <c r="I312">
        <f t="shared" si="25"/>
        <v>150.62666089393272</v>
      </c>
      <c r="J312" s="18">
        <v>1</v>
      </c>
      <c r="K312" s="11">
        <v>7</v>
      </c>
      <c r="L312" s="19">
        <v>0.25</v>
      </c>
    </row>
    <row r="313" spans="1:12" x14ac:dyDescent="0.25">
      <c r="A313">
        <v>312</v>
      </c>
      <c r="B313">
        <v>7</v>
      </c>
      <c r="C313">
        <v>0.25</v>
      </c>
      <c r="D313">
        <v>36.43</v>
      </c>
      <c r="E313">
        <f t="shared" si="26"/>
        <v>31.595227595558157</v>
      </c>
      <c r="F313">
        <f t="shared" si="22"/>
        <v>4.8347724044418428</v>
      </c>
      <c r="G313">
        <f t="shared" si="23"/>
        <v>23.375024202752357</v>
      </c>
      <c r="H313">
        <f t="shared" si="24"/>
        <v>292.67606049382715</v>
      </c>
      <c r="I313">
        <f t="shared" si="25"/>
        <v>150.62666089393272</v>
      </c>
      <c r="J313" s="18">
        <v>1</v>
      </c>
      <c r="K313" s="11">
        <v>7</v>
      </c>
      <c r="L313" s="19">
        <v>0.25</v>
      </c>
    </row>
    <row r="314" spans="1:12" x14ac:dyDescent="0.25">
      <c r="A314">
        <v>313</v>
      </c>
      <c r="B314">
        <v>3.5</v>
      </c>
      <c r="C314">
        <v>0.25</v>
      </c>
      <c r="D314">
        <v>12.43</v>
      </c>
      <c r="E314">
        <f t="shared" si="26"/>
        <v>13.657857803891012</v>
      </c>
      <c r="F314">
        <f t="shared" si="22"/>
        <v>-1.2278578038910126</v>
      </c>
      <c r="G314">
        <f t="shared" si="23"/>
        <v>1.5076347865760604</v>
      </c>
      <c r="H314">
        <f t="shared" si="24"/>
        <v>47.502727160493841</v>
      </c>
      <c r="I314">
        <f t="shared" si="25"/>
        <v>32.08502426365667</v>
      </c>
      <c r="J314" s="18">
        <v>1</v>
      </c>
      <c r="K314" s="11">
        <v>3.5</v>
      </c>
      <c r="L314" s="19">
        <v>0.25</v>
      </c>
    </row>
    <row r="315" spans="1:12" x14ac:dyDescent="0.25">
      <c r="A315">
        <v>314</v>
      </c>
      <c r="B315">
        <v>3.5</v>
      </c>
      <c r="C315">
        <v>0.25</v>
      </c>
      <c r="D315">
        <v>12.5</v>
      </c>
      <c r="E315">
        <f t="shared" si="26"/>
        <v>13.657857803891012</v>
      </c>
      <c r="F315">
        <f t="shared" si="22"/>
        <v>-1.1578578038910123</v>
      </c>
      <c r="G315">
        <f t="shared" si="23"/>
        <v>1.3406346940313181</v>
      </c>
      <c r="H315">
        <f t="shared" si="24"/>
        <v>46.542716049382726</v>
      </c>
      <c r="I315">
        <f t="shared" si="25"/>
        <v>32.08502426365667</v>
      </c>
      <c r="J315" s="18">
        <v>1</v>
      </c>
      <c r="K315" s="11">
        <v>3.5</v>
      </c>
      <c r="L315" s="19">
        <v>0.25</v>
      </c>
    </row>
    <row r="316" spans="1:12" x14ac:dyDescent="0.25">
      <c r="A316">
        <v>315</v>
      </c>
      <c r="B316">
        <v>3.5</v>
      </c>
      <c r="C316">
        <v>0.25</v>
      </c>
      <c r="D316">
        <v>12.41</v>
      </c>
      <c r="E316">
        <f t="shared" si="26"/>
        <v>13.657857803891012</v>
      </c>
      <c r="F316">
        <f t="shared" si="22"/>
        <v>-1.2478578038910122</v>
      </c>
      <c r="G316">
        <f t="shared" si="23"/>
        <v>1.5571490987316998</v>
      </c>
      <c r="H316">
        <f t="shared" si="24"/>
        <v>47.778816049382726</v>
      </c>
      <c r="I316">
        <f t="shared" si="25"/>
        <v>32.08502426365667</v>
      </c>
      <c r="J316" s="18">
        <v>1</v>
      </c>
      <c r="K316" s="11">
        <v>3.5</v>
      </c>
      <c r="L316" s="19">
        <v>0.25</v>
      </c>
    </row>
    <row r="317" spans="1:12" x14ac:dyDescent="0.25">
      <c r="A317">
        <v>316</v>
      </c>
      <c r="B317">
        <v>3.5</v>
      </c>
      <c r="C317">
        <v>0.25</v>
      </c>
      <c r="D317">
        <v>12.45</v>
      </c>
      <c r="E317">
        <f t="shared" si="26"/>
        <v>13.657857803891012</v>
      </c>
      <c r="F317">
        <f t="shared" si="22"/>
        <v>-1.207857803891013</v>
      </c>
      <c r="G317">
        <f t="shared" si="23"/>
        <v>1.4589204744204209</v>
      </c>
      <c r="H317">
        <f t="shared" si="24"/>
        <v>47.22743827160496</v>
      </c>
      <c r="I317">
        <f t="shared" si="25"/>
        <v>32.08502426365667</v>
      </c>
      <c r="J317" s="18">
        <v>1</v>
      </c>
      <c r="K317" s="11">
        <v>3.5</v>
      </c>
      <c r="L317" s="19">
        <v>0.25</v>
      </c>
    </row>
    <row r="318" spans="1:12" x14ac:dyDescent="0.25">
      <c r="A318">
        <v>317</v>
      </c>
      <c r="B318">
        <v>3.5</v>
      </c>
      <c r="C318">
        <v>0.25</v>
      </c>
      <c r="D318">
        <v>12.57</v>
      </c>
      <c r="E318">
        <f t="shared" si="26"/>
        <v>13.657857803891012</v>
      </c>
      <c r="F318">
        <f t="shared" si="22"/>
        <v>-1.0878578038910121</v>
      </c>
      <c r="G318">
        <f t="shared" si="23"/>
        <v>1.1834346014865755</v>
      </c>
      <c r="H318">
        <f t="shared" si="24"/>
        <v>45.59250493827161</v>
      </c>
      <c r="I318">
        <f t="shared" si="25"/>
        <v>32.08502426365667</v>
      </c>
      <c r="J318" s="18">
        <v>1</v>
      </c>
      <c r="K318" s="11">
        <v>3.5</v>
      </c>
      <c r="L318" s="19">
        <v>0.25</v>
      </c>
    </row>
    <row r="319" spans="1:12" x14ac:dyDescent="0.25">
      <c r="A319">
        <v>318</v>
      </c>
      <c r="B319">
        <v>3.5</v>
      </c>
      <c r="C319">
        <v>0.25</v>
      </c>
      <c r="D319">
        <v>12.65</v>
      </c>
      <c r="E319">
        <f t="shared" si="26"/>
        <v>13.657857803891012</v>
      </c>
      <c r="F319">
        <f t="shared" si="22"/>
        <v>-1.007857803891012</v>
      </c>
      <c r="G319">
        <f t="shared" si="23"/>
        <v>1.0157773528640135</v>
      </c>
      <c r="H319">
        <f t="shared" si="24"/>
        <v>44.518549382716053</v>
      </c>
      <c r="I319">
        <f t="shared" si="25"/>
        <v>32.08502426365667</v>
      </c>
      <c r="J319" s="18">
        <v>1</v>
      </c>
      <c r="K319" s="11">
        <v>3.5</v>
      </c>
      <c r="L319" s="19">
        <v>0.25</v>
      </c>
    </row>
    <row r="320" spans="1:12" x14ac:dyDescent="0.25">
      <c r="A320">
        <v>319</v>
      </c>
      <c r="B320">
        <v>3.5</v>
      </c>
      <c r="C320">
        <v>0.25</v>
      </c>
      <c r="D320">
        <v>12.57</v>
      </c>
      <c r="E320">
        <f t="shared" si="26"/>
        <v>13.657857803891012</v>
      </c>
      <c r="F320">
        <f t="shared" si="22"/>
        <v>-1.0878578038910121</v>
      </c>
      <c r="G320">
        <f t="shared" si="23"/>
        <v>1.1834346014865755</v>
      </c>
      <c r="H320">
        <f t="shared" si="24"/>
        <v>45.59250493827161</v>
      </c>
      <c r="I320">
        <f t="shared" si="25"/>
        <v>32.08502426365667</v>
      </c>
      <c r="J320" s="18">
        <v>1</v>
      </c>
      <c r="K320" s="11">
        <v>3.5</v>
      </c>
      <c r="L320" s="19">
        <v>0.25</v>
      </c>
    </row>
    <row r="321" spans="1:12" x14ac:dyDescent="0.25">
      <c r="A321">
        <v>320</v>
      </c>
      <c r="B321">
        <v>3.5</v>
      </c>
      <c r="C321">
        <v>0.25</v>
      </c>
      <c r="D321">
        <v>12.63</v>
      </c>
      <c r="E321">
        <f t="shared" si="26"/>
        <v>13.657857803891012</v>
      </c>
      <c r="F321">
        <f t="shared" si="22"/>
        <v>-1.0278578038910116</v>
      </c>
      <c r="G321">
        <f t="shared" si="23"/>
        <v>1.0564916650196532</v>
      </c>
      <c r="H321">
        <f t="shared" si="24"/>
        <v>44.785838271604938</v>
      </c>
      <c r="I321">
        <f t="shared" si="25"/>
        <v>32.08502426365667</v>
      </c>
      <c r="J321" s="18">
        <v>1</v>
      </c>
      <c r="K321" s="11">
        <v>3.5</v>
      </c>
      <c r="L321" s="19">
        <v>0.25</v>
      </c>
    </row>
    <row r="322" spans="1:12" x14ac:dyDescent="0.25">
      <c r="A322">
        <v>321</v>
      </c>
      <c r="B322">
        <v>3.5</v>
      </c>
      <c r="C322">
        <v>0.25</v>
      </c>
      <c r="D322">
        <v>12.78</v>
      </c>
      <c r="E322">
        <f t="shared" si="26"/>
        <v>13.657857803891012</v>
      </c>
      <c r="F322">
        <f t="shared" si="22"/>
        <v>-0.87785780389101298</v>
      </c>
      <c r="G322">
        <f t="shared" si="23"/>
        <v>0.7706343238523522</v>
      </c>
      <c r="H322">
        <f t="shared" si="24"/>
        <v>42.800671604938287</v>
      </c>
      <c r="I322">
        <f t="shared" si="25"/>
        <v>32.08502426365667</v>
      </c>
      <c r="J322" s="18">
        <v>1</v>
      </c>
      <c r="K322" s="11">
        <v>3.5</v>
      </c>
      <c r="L322" s="19">
        <v>0.25</v>
      </c>
    </row>
    <row r="323" spans="1:12" x14ac:dyDescent="0.25">
      <c r="A323">
        <v>322</v>
      </c>
      <c r="B323">
        <v>3.5</v>
      </c>
      <c r="C323">
        <v>0.25</v>
      </c>
      <c r="D323">
        <v>12.93</v>
      </c>
      <c r="E323">
        <f t="shared" si="26"/>
        <v>13.657857803891012</v>
      </c>
      <c r="F323">
        <f t="shared" ref="F323:F386" si="27">D323-E323</f>
        <v>-0.72785780389101262</v>
      </c>
      <c r="G323">
        <f t="shared" ref="G323:G386" si="28">F323^2</f>
        <v>0.5297769826850478</v>
      </c>
      <c r="H323">
        <f t="shared" ref="H323:H386" si="29">(D323-AVERAGE($D$2:$D$19))^2</f>
        <v>40.860504938271617</v>
      </c>
      <c r="I323">
        <f t="shared" ref="I323:I386" si="30">(E323-AVERAGE($D$2:$D$19))^2</f>
        <v>32.08502426365667</v>
      </c>
      <c r="J323" s="18">
        <v>1</v>
      </c>
      <c r="K323" s="11">
        <v>3.5</v>
      </c>
      <c r="L323" s="19">
        <v>0.25</v>
      </c>
    </row>
    <row r="324" spans="1:12" x14ac:dyDescent="0.25">
      <c r="A324">
        <v>323</v>
      </c>
      <c r="B324">
        <v>3.5</v>
      </c>
      <c r="C324">
        <v>0.25</v>
      </c>
      <c r="D324">
        <v>12.73</v>
      </c>
      <c r="E324">
        <f t="shared" ref="E324:E387" si="31">$U$11+$U$12*B324+$U$13*C324</f>
        <v>13.657857803891012</v>
      </c>
      <c r="F324">
        <f t="shared" si="27"/>
        <v>-0.92785780389101191</v>
      </c>
      <c r="G324">
        <f t="shared" si="28"/>
        <v>0.86092010424145149</v>
      </c>
      <c r="H324">
        <f t="shared" si="29"/>
        <v>43.457393827160494</v>
      </c>
      <c r="I324">
        <f t="shared" si="30"/>
        <v>32.08502426365667</v>
      </c>
      <c r="J324" s="18">
        <v>1</v>
      </c>
      <c r="K324" s="11">
        <v>3.5</v>
      </c>
      <c r="L324" s="19">
        <v>0.25</v>
      </c>
    </row>
    <row r="325" spans="1:12" x14ac:dyDescent="0.25">
      <c r="A325">
        <v>324</v>
      </c>
      <c r="B325">
        <v>3.5</v>
      </c>
      <c r="C325">
        <v>0.25</v>
      </c>
      <c r="D325">
        <v>12.72</v>
      </c>
      <c r="E325">
        <f t="shared" si="31"/>
        <v>13.657857803891012</v>
      </c>
      <c r="F325">
        <f t="shared" si="27"/>
        <v>-0.9378578038910117</v>
      </c>
      <c r="G325">
        <f t="shared" si="28"/>
        <v>0.8795772603192713</v>
      </c>
      <c r="H325">
        <f t="shared" si="29"/>
        <v>43.589338271604937</v>
      </c>
      <c r="I325">
        <f t="shared" si="30"/>
        <v>32.08502426365667</v>
      </c>
      <c r="J325" s="18">
        <v>1</v>
      </c>
      <c r="K325" s="11">
        <v>3.5</v>
      </c>
      <c r="L325" s="19">
        <v>0.25</v>
      </c>
    </row>
    <row r="326" spans="1:12" x14ac:dyDescent="0.25">
      <c r="A326">
        <v>325</v>
      </c>
      <c r="B326">
        <v>3.5</v>
      </c>
      <c r="C326">
        <v>0.25</v>
      </c>
      <c r="D326">
        <v>13.17</v>
      </c>
      <c r="E326">
        <f t="shared" si="31"/>
        <v>13.657857803891012</v>
      </c>
      <c r="F326">
        <f t="shared" si="27"/>
        <v>-0.48785780389101241</v>
      </c>
      <c r="G326">
        <f t="shared" si="28"/>
        <v>0.23800523681736152</v>
      </c>
      <c r="H326">
        <f t="shared" si="29"/>
        <v>37.849838271604945</v>
      </c>
      <c r="I326">
        <f t="shared" si="30"/>
        <v>32.08502426365667</v>
      </c>
      <c r="J326" s="18">
        <v>1</v>
      </c>
      <c r="K326" s="11">
        <v>3.5</v>
      </c>
      <c r="L326" s="19">
        <v>0.25</v>
      </c>
    </row>
    <row r="327" spans="1:12" x14ac:dyDescent="0.25">
      <c r="A327">
        <v>326</v>
      </c>
      <c r="B327">
        <v>3.5</v>
      </c>
      <c r="C327">
        <v>0.25</v>
      </c>
      <c r="D327">
        <v>13.18</v>
      </c>
      <c r="E327">
        <f t="shared" si="31"/>
        <v>13.657857803891012</v>
      </c>
      <c r="F327">
        <f t="shared" si="27"/>
        <v>-0.47785780389101262</v>
      </c>
      <c r="G327">
        <f t="shared" si="28"/>
        <v>0.22834808073954146</v>
      </c>
      <c r="H327">
        <f t="shared" si="29"/>
        <v>37.726893827160502</v>
      </c>
      <c r="I327">
        <f t="shared" si="30"/>
        <v>32.08502426365667</v>
      </c>
      <c r="J327" s="18">
        <v>1</v>
      </c>
      <c r="K327" s="11">
        <v>3.5</v>
      </c>
      <c r="L327" s="19">
        <v>0.25</v>
      </c>
    </row>
    <row r="328" spans="1:12" x14ac:dyDescent="0.25">
      <c r="A328">
        <v>327</v>
      </c>
      <c r="B328">
        <v>3.5</v>
      </c>
      <c r="C328">
        <v>0.25</v>
      </c>
      <c r="D328">
        <v>13.17</v>
      </c>
      <c r="E328">
        <f t="shared" si="31"/>
        <v>13.657857803891012</v>
      </c>
      <c r="F328">
        <f t="shared" si="27"/>
        <v>-0.48785780389101241</v>
      </c>
      <c r="G328">
        <f t="shared" si="28"/>
        <v>0.23800523681736152</v>
      </c>
      <c r="H328">
        <f t="shared" si="29"/>
        <v>37.849838271604945</v>
      </c>
      <c r="I328">
        <f t="shared" si="30"/>
        <v>32.08502426365667</v>
      </c>
      <c r="J328" s="18">
        <v>1</v>
      </c>
      <c r="K328" s="11">
        <v>3.5</v>
      </c>
      <c r="L328" s="19">
        <v>0.25</v>
      </c>
    </row>
    <row r="329" spans="1:12" x14ac:dyDescent="0.25">
      <c r="A329">
        <v>328</v>
      </c>
      <c r="B329">
        <v>3.5</v>
      </c>
      <c r="C329">
        <v>0.25</v>
      </c>
      <c r="D329">
        <v>13.18</v>
      </c>
      <c r="E329">
        <f t="shared" si="31"/>
        <v>13.657857803891012</v>
      </c>
      <c r="F329">
        <f t="shared" si="27"/>
        <v>-0.47785780389101262</v>
      </c>
      <c r="G329">
        <f t="shared" si="28"/>
        <v>0.22834808073954146</v>
      </c>
      <c r="H329">
        <f t="shared" si="29"/>
        <v>37.726893827160502</v>
      </c>
      <c r="I329">
        <f t="shared" si="30"/>
        <v>32.08502426365667</v>
      </c>
      <c r="J329" s="18">
        <v>1</v>
      </c>
      <c r="K329" s="11">
        <v>3.5</v>
      </c>
      <c r="L329" s="19">
        <v>0.25</v>
      </c>
    </row>
    <row r="330" spans="1:12" x14ac:dyDescent="0.25">
      <c r="A330">
        <v>329</v>
      </c>
      <c r="B330">
        <v>3.5</v>
      </c>
      <c r="C330">
        <v>0.25</v>
      </c>
      <c r="D330">
        <v>17.5</v>
      </c>
      <c r="E330">
        <f t="shared" si="31"/>
        <v>13.657857803891012</v>
      </c>
      <c r="F330">
        <f t="shared" si="27"/>
        <v>3.8421421961089877</v>
      </c>
      <c r="G330">
        <f t="shared" si="28"/>
        <v>14.762056655121194</v>
      </c>
      <c r="H330">
        <f t="shared" si="29"/>
        <v>3.320493827160496</v>
      </c>
      <c r="I330">
        <f t="shared" si="30"/>
        <v>32.08502426365667</v>
      </c>
      <c r="J330" s="18">
        <v>1</v>
      </c>
      <c r="K330" s="11">
        <v>3.5</v>
      </c>
      <c r="L330" s="19">
        <v>0.25</v>
      </c>
    </row>
    <row r="331" spans="1:12" x14ac:dyDescent="0.25">
      <c r="A331">
        <v>330</v>
      </c>
      <c r="B331">
        <v>3.5</v>
      </c>
      <c r="C331">
        <v>0.25</v>
      </c>
      <c r="D331">
        <v>17.350000000000001</v>
      </c>
      <c r="E331">
        <f t="shared" si="31"/>
        <v>13.657857803891012</v>
      </c>
      <c r="F331">
        <f t="shared" si="27"/>
        <v>3.6921421961089891</v>
      </c>
      <c r="G331">
        <f t="shared" si="28"/>
        <v>13.631913996288509</v>
      </c>
      <c r="H331">
        <f t="shared" si="29"/>
        <v>3.8896604938271575</v>
      </c>
      <c r="I331">
        <f t="shared" si="30"/>
        <v>32.08502426365667</v>
      </c>
      <c r="J331" s="18">
        <v>1</v>
      </c>
      <c r="K331" s="11">
        <v>3.5</v>
      </c>
      <c r="L331" s="19">
        <v>0.25</v>
      </c>
    </row>
    <row r="332" spans="1:12" x14ac:dyDescent="0.25">
      <c r="A332">
        <v>331</v>
      </c>
      <c r="B332">
        <v>3.5</v>
      </c>
      <c r="C332">
        <v>0.25</v>
      </c>
      <c r="D332">
        <v>17.52</v>
      </c>
      <c r="E332">
        <f t="shared" si="31"/>
        <v>13.657857803891012</v>
      </c>
      <c r="F332">
        <f t="shared" si="27"/>
        <v>3.8621421961089872</v>
      </c>
      <c r="G332">
        <f t="shared" si="28"/>
        <v>14.91614234296555</v>
      </c>
      <c r="H332">
        <f t="shared" si="29"/>
        <v>3.2480049382716087</v>
      </c>
      <c r="I332">
        <f t="shared" si="30"/>
        <v>32.08502426365667</v>
      </c>
      <c r="J332" s="18">
        <v>1</v>
      </c>
      <c r="K332" s="11">
        <v>3.5</v>
      </c>
      <c r="L332" s="19">
        <v>0.25</v>
      </c>
    </row>
    <row r="333" spans="1:12" x14ac:dyDescent="0.25">
      <c r="A333">
        <v>332</v>
      </c>
      <c r="B333">
        <v>3.5</v>
      </c>
      <c r="C333">
        <v>0.25</v>
      </c>
      <c r="D333">
        <v>17.37</v>
      </c>
      <c r="E333">
        <f t="shared" si="31"/>
        <v>13.657857803891012</v>
      </c>
      <c r="F333">
        <f t="shared" si="27"/>
        <v>3.7121421961089887</v>
      </c>
      <c r="G333">
        <f t="shared" si="28"/>
        <v>13.779999684132866</v>
      </c>
      <c r="H333">
        <f t="shared" si="29"/>
        <v>3.81117160493827</v>
      </c>
      <c r="I333">
        <f t="shared" si="30"/>
        <v>32.08502426365667</v>
      </c>
      <c r="J333" s="18">
        <v>1</v>
      </c>
      <c r="K333" s="11">
        <v>3.5</v>
      </c>
      <c r="L333" s="19">
        <v>0.25</v>
      </c>
    </row>
    <row r="334" spans="1:12" x14ac:dyDescent="0.25">
      <c r="A334">
        <v>333</v>
      </c>
      <c r="B334">
        <v>3.5</v>
      </c>
      <c r="C334">
        <v>0.25</v>
      </c>
      <c r="D334">
        <v>15.09</v>
      </c>
      <c r="E334">
        <f t="shared" si="31"/>
        <v>13.657857803891012</v>
      </c>
      <c r="F334">
        <f t="shared" si="27"/>
        <v>1.4321421961089875</v>
      </c>
      <c r="G334">
        <f t="shared" si="28"/>
        <v>2.0510312698758737</v>
      </c>
      <c r="H334">
        <f t="shared" si="29"/>
        <v>17.911704938271612</v>
      </c>
      <c r="I334">
        <f t="shared" si="30"/>
        <v>32.08502426365667</v>
      </c>
      <c r="J334" s="18">
        <v>1</v>
      </c>
      <c r="K334" s="11">
        <v>3.5</v>
      </c>
      <c r="L334" s="19">
        <v>0.25</v>
      </c>
    </row>
    <row r="335" spans="1:12" x14ac:dyDescent="0.25">
      <c r="A335">
        <v>334</v>
      </c>
      <c r="B335">
        <v>3.5</v>
      </c>
      <c r="C335">
        <v>0.25</v>
      </c>
      <c r="D335">
        <v>15.12</v>
      </c>
      <c r="E335">
        <f t="shared" si="31"/>
        <v>13.657857803891012</v>
      </c>
      <c r="F335">
        <f t="shared" si="27"/>
        <v>1.4621421961089869</v>
      </c>
      <c r="G335">
        <f t="shared" si="28"/>
        <v>2.1378598016424109</v>
      </c>
      <c r="H335">
        <f t="shared" si="29"/>
        <v>17.658671604938284</v>
      </c>
      <c r="I335">
        <f t="shared" si="30"/>
        <v>32.08502426365667</v>
      </c>
      <c r="J335" s="18">
        <v>1</v>
      </c>
      <c r="K335" s="11">
        <v>3.5</v>
      </c>
      <c r="L335" s="19">
        <v>0.25</v>
      </c>
    </row>
    <row r="336" spans="1:12" x14ac:dyDescent="0.25">
      <c r="A336">
        <v>335</v>
      </c>
      <c r="B336">
        <v>3.5</v>
      </c>
      <c r="C336">
        <v>0.25</v>
      </c>
      <c r="D336">
        <v>15.08</v>
      </c>
      <c r="E336">
        <f t="shared" si="31"/>
        <v>13.657857803891012</v>
      </c>
      <c r="F336">
        <f t="shared" si="27"/>
        <v>1.4221421961089877</v>
      </c>
      <c r="G336">
        <f t="shared" si="28"/>
        <v>2.0224884259536946</v>
      </c>
      <c r="H336">
        <f t="shared" si="29"/>
        <v>17.996449382716055</v>
      </c>
      <c r="I336">
        <f t="shared" si="30"/>
        <v>32.08502426365667</v>
      </c>
      <c r="J336" s="18">
        <v>1</v>
      </c>
      <c r="K336" s="11">
        <v>3.5</v>
      </c>
      <c r="L336" s="19">
        <v>0.25</v>
      </c>
    </row>
    <row r="337" spans="1:12" x14ac:dyDescent="0.25">
      <c r="A337">
        <v>336</v>
      </c>
      <c r="B337">
        <v>3.5</v>
      </c>
      <c r="C337">
        <v>0.25</v>
      </c>
      <c r="D337">
        <v>15.16</v>
      </c>
      <c r="E337">
        <f t="shared" si="31"/>
        <v>13.657857803891012</v>
      </c>
      <c r="F337">
        <f t="shared" si="27"/>
        <v>1.5021421961089878</v>
      </c>
      <c r="G337">
        <f t="shared" si="28"/>
        <v>2.256431177331133</v>
      </c>
      <c r="H337">
        <f t="shared" si="29"/>
        <v>17.3240938271605</v>
      </c>
      <c r="I337">
        <f t="shared" si="30"/>
        <v>32.08502426365667</v>
      </c>
      <c r="J337" s="18">
        <v>1</v>
      </c>
      <c r="K337" s="11">
        <v>3.5</v>
      </c>
      <c r="L337" s="19">
        <v>0.25</v>
      </c>
    </row>
    <row r="338" spans="1:12" x14ac:dyDescent="0.25">
      <c r="A338">
        <v>337</v>
      </c>
      <c r="B338">
        <v>7</v>
      </c>
      <c r="C338">
        <v>0.25</v>
      </c>
      <c r="D338">
        <v>28.67</v>
      </c>
      <c r="E338">
        <f t="shared" si="31"/>
        <v>31.595227595558157</v>
      </c>
      <c r="F338">
        <f t="shared" si="27"/>
        <v>-2.9252275955581553</v>
      </c>
      <c r="G338">
        <f t="shared" si="28"/>
        <v>8.5569564858149469</v>
      </c>
      <c r="H338">
        <f t="shared" si="29"/>
        <v>87.380949382716068</v>
      </c>
      <c r="I338">
        <f t="shared" si="30"/>
        <v>150.62666089393272</v>
      </c>
      <c r="J338" s="18">
        <v>1</v>
      </c>
      <c r="K338" s="11">
        <v>7</v>
      </c>
      <c r="L338" s="19">
        <v>0.25</v>
      </c>
    </row>
    <row r="339" spans="1:12" x14ac:dyDescent="0.25">
      <c r="A339">
        <v>338</v>
      </c>
      <c r="B339">
        <v>7</v>
      </c>
      <c r="C339">
        <v>0.25</v>
      </c>
      <c r="D339">
        <v>28.57</v>
      </c>
      <c r="E339">
        <f t="shared" si="31"/>
        <v>31.595227595558157</v>
      </c>
      <c r="F339">
        <f t="shared" si="27"/>
        <v>-3.0252275955581567</v>
      </c>
      <c r="G339">
        <f t="shared" si="28"/>
        <v>9.1520020049265867</v>
      </c>
      <c r="H339">
        <f t="shared" si="29"/>
        <v>85.52139382716048</v>
      </c>
      <c r="I339">
        <f t="shared" si="30"/>
        <v>150.62666089393272</v>
      </c>
      <c r="J339" s="18">
        <v>1</v>
      </c>
      <c r="K339" s="11">
        <v>7</v>
      </c>
      <c r="L339" s="19">
        <v>0.25</v>
      </c>
    </row>
    <row r="340" spans="1:12" x14ac:dyDescent="0.25">
      <c r="A340">
        <v>339</v>
      </c>
      <c r="B340">
        <v>7</v>
      </c>
      <c r="C340">
        <v>0.25</v>
      </c>
      <c r="D340">
        <v>28.18</v>
      </c>
      <c r="E340">
        <f t="shared" si="31"/>
        <v>31.595227595558157</v>
      </c>
      <c r="F340">
        <f t="shared" si="27"/>
        <v>-3.4152275955581572</v>
      </c>
      <c r="G340">
        <f t="shared" si="28"/>
        <v>11.663779529461952</v>
      </c>
      <c r="H340">
        <f t="shared" si="29"/>
        <v>78.460227160493815</v>
      </c>
      <c r="I340">
        <f t="shared" si="30"/>
        <v>150.62666089393272</v>
      </c>
      <c r="J340" s="18">
        <v>1</v>
      </c>
      <c r="K340" s="11">
        <v>7</v>
      </c>
      <c r="L340" s="19">
        <v>0.25</v>
      </c>
    </row>
    <row r="341" spans="1:12" x14ac:dyDescent="0.25">
      <c r="A341">
        <v>340</v>
      </c>
      <c r="B341">
        <v>7</v>
      </c>
      <c r="C341">
        <v>0.25</v>
      </c>
      <c r="D341">
        <v>28.6</v>
      </c>
      <c r="E341">
        <f t="shared" si="31"/>
        <v>31.595227595558157</v>
      </c>
      <c r="F341">
        <f t="shared" si="27"/>
        <v>-2.9952275955581555</v>
      </c>
      <c r="G341">
        <f t="shared" si="28"/>
        <v>8.9713883491930897</v>
      </c>
      <c r="H341">
        <f t="shared" si="29"/>
        <v>86.077160493827179</v>
      </c>
      <c r="I341">
        <f t="shared" si="30"/>
        <v>150.62666089393272</v>
      </c>
      <c r="J341" s="18">
        <v>1</v>
      </c>
      <c r="K341" s="11">
        <v>7</v>
      </c>
      <c r="L341" s="19">
        <v>0.25</v>
      </c>
    </row>
    <row r="342" spans="1:12" x14ac:dyDescent="0.25">
      <c r="A342">
        <v>341</v>
      </c>
      <c r="B342">
        <v>7</v>
      </c>
      <c r="C342">
        <v>0.25</v>
      </c>
      <c r="D342">
        <v>32.46</v>
      </c>
      <c r="E342">
        <f t="shared" si="31"/>
        <v>31.595227595558157</v>
      </c>
      <c r="F342">
        <f t="shared" si="27"/>
        <v>0.86477240444184389</v>
      </c>
      <c r="G342">
        <f t="shared" si="28"/>
        <v>0.74783131148412807</v>
      </c>
      <c r="H342">
        <f t="shared" si="29"/>
        <v>172.60120493827162</v>
      </c>
      <c r="I342">
        <f t="shared" si="30"/>
        <v>150.62666089393272</v>
      </c>
      <c r="J342" s="18">
        <v>1</v>
      </c>
      <c r="K342" s="11">
        <v>7</v>
      </c>
      <c r="L342" s="19">
        <v>0.25</v>
      </c>
    </row>
    <row r="343" spans="1:12" x14ac:dyDescent="0.25">
      <c r="A343">
        <v>342</v>
      </c>
      <c r="B343">
        <v>7</v>
      </c>
      <c r="C343">
        <v>0.25</v>
      </c>
      <c r="D343">
        <v>33.270000000000003</v>
      </c>
      <c r="E343">
        <f t="shared" si="31"/>
        <v>31.595227595558157</v>
      </c>
      <c r="F343">
        <f t="shared" si="27"/>
        <v>1.6747724044418462</v>
      </c>
      <c r="G343">
        <f t="shared" si="28"/>
        <v>2.8048626066799227</v>
      </c>
      <c r="H343">
        <f t="shared" si="29"/>
        <v>194.54050493827168</v>
      </c>
      <c r="I343">
        <f t="shared" si="30"/>
        <v>150.62666089393272</v>
      </c>
      <c r="J343" s="18">
        <v>1</v>
      </c>
      <c r="K343" s="11">
        <v>7</v>
      </c>
      <c r="L343" s="19">
        <v>0.25</v>
      </c>
    </row>
    <row r="344" spans="1:12" x14ac:dyDescent="0.25">
      <c r="A344">
        <v>343</v>
      </c>
      <c r="B344">
        <v>7</v>
      </c>
      <c r="C344">
        <v>0.25</v>
      </c>
      <c r="D344">
        <v>32.33</v>
      </c>
      <c r="E344">
        <f t="shared" si="31"/>
        <v>31.595227595558157</v>
      </c>
      <c r="F344">
        <f t="shared" si="27"/>
        <v>0.73477240444184133</v>
      </c>
      <c r="G344">
        <f t="shared" si="28"/>
        <v>0.53989048632924486</v>
      </c>
      <c r="H344">
        <f t="shared" si="29"/>
        <v>169.20228271604933</v>
      </c>
      <c r="I344">
        <f t="shared" si="30"/>
        <v>150.62666089393272</v>
      </c>
      <c r="J344" s="18">
        <v>1</v>
      </c>
      <c r="K344" s="11">
        <v>7</v>
      </c>
      <c r="L344" s="19">
        <v>0.25</v>
      </c>
    </row>
    <row r="345" spans="1:12" x14ac:dyDescent="0.25">
      <c r="A345">
        <v>344</v>
      </c>
      <c r="B345">
        <v>7</v>
      </c>
      <c r="C345">
        <v>0.25</v>
      </c>
      <c r="D345">
        <v>31.66</v>
      </c>
      <c r="E345">
        <f t="shared" si="31"/>
        <v>31.595227595558157</v>
      </c>
      <c r="F345">
        <f t="shared" si="27"/>
        <v>6.4772404441843179E-2</v>
      </c>
      <c r="G345">
        <f t="shared" si="28"/>
        <v>4.195464377177706E-3</v>
      </c>
      <c r="H345">
        <f t="shared" si="29"/>
        <v>152.22076049382716</v>
      </c>
      <c r="I345">
        <f t="shared" si="30"/>
        <v>150.62666089393272</v>
      </c>
      <c r="J345" s="18">
        <v>1</v>
      </c>
      <c r="K345" s="11">
        <v>7</v>
      </c>
      <c r="L345" s="19">
        <v>0.25</v>
      </c>
    </row>
    <row r="346" spans="1:12" x14ac:dyDescent="0.25">
      <c r="A346">
        <v>345</v>
      </c>
      <c r="B346">
        <v>7</v>
      </c>
      <c r="C346">
        <v>0.25</v>
      </c>
      <c r="D346">
        <v>29.34</v>
      </c>
      <c r="E346">
        <f t="shared" si="31"/>
        <v>31.595227595558157</v>
      </c>
      <c r="F346">
        <f t="shared" si="27"/>
        <v>-2.2552275955581571</v>
      </c>
      <c r="G346">
        <f t="shared" si="28"/>
        <v>5.086051507767027</v>
      </c>
      <c r="H346">
        <f t="shared" si="29"/>
        <v>100.35587160493826</v>
      </c>
      <c r="I346">
        <f t="shared" si="30"/>
        <v>150.62666089393272</v>
      </c>
      <c r="J346" s="18">
        <v>1</v>
      </c>
      <c r="K346" s="11">
        <v>7</v>
      </c>
      <c r="L346" s="19">
        <v>0.25</v>
      </c>
    </row>
    <row r="347" spans="1:12" x14ac:dyDescent="0.25">
      <c r="A347">
        <v>346</v>
      </c>
      <c r="B347">
        <v>7</v>
      </c>
      <c r="C347">
        <v>0.25</v>
      </c>
      <c r="D347">
        <v>29.87</v>
      </c>
      <c r="E347">
        <f t="shared" si="31"/>
        <v>31.595227595558157</v>
      </c>
      <c r="F347">
        <f t="shared" si="27"/>
        <v>-1.725227595558156</v>
      </c>
      <c r="G347">
        <f t="shared" si="28"/>
        <v>2.976410256475376</v>
      </c>
      <c r="H347">
        <f t="shared" si="29"/>
        <v>111.25561604938272</v>
      </c>
      <c r="I347">
        <f t="shared" si="30"/>
        <v>150.62666089393272</v>
      </c>
      <c r="J347" s="18">
        <v>1</v>
      </c>
      <c r="K347" s="11">
        <v>7</v>
      </c>
      <c r="L347" s="19">
        <v>0.25</v>
      </c>
    </row>
    <row r="348" spans="1:12" x14ac:dyDescent="0.25">
      <c r="A348">
        <v>347</v>
      </c>
      <c r="B348">
        <v>7</v>
      </c>
      <c r="C348">
        <v>0.25</v>
      </c>
      <c r="D348">
        <v>29.27</v>
      </c>
      <c r="E348">
        <f t="shared" si="31"/>
        <v>31.595227595558157</v>
      </c>
      <c r="F348">
        <f t="shared" si="27"/>
        <v>-2.3252275955581574</v>
      </c>
      <c r="G348">
        <f t="shared" si="28"/>
        <v>5.4066833711451698</v>
      </c>
      <c r="H348">
        <f t="shared" si="29"/>
        <v>98.958282716049368</v>
      </c>
      <c r="I348">
        <f t="shared" si="30"/>
        <v>150.62666089393272</v>
      </c>
      <c r="J348" s="18">
        <v>1</v>
      </c>
      <c r="K348" s="11">
        <v>7</v>
      </c>
      <c r="L348" s="19">
        <v>0.25</v>
      </c>
    </row>
    <row r="349" spans="1:12" x14ac:dyDescent="0.25">
      <c r="A349">
        <v>348</v>
      </c>
      <c r="B349">
        <v>7</v>
      </c>
      <c r="C349">
        <v>0.25</v>
      </c>
      <c r="D349">
        <v>28.4</v>
      </c>
      <c r="E349">
        <f t="shared" si="31"/>
        <v>31.595227595558157</v>
      </c>
      <c r="F349">
        <f t="shared" si="27"/>
        <v>-3.1952275955581584</v>
      </c>
      <c r="G349">
        <f t="shared" si="28"/>
        <v>10.209479387416371</v>
      </c>
      <c r="H349">
        <f t="shared" si="29"/>
        <v>82.406049382716006</v>
      </c>
      <c r="I349">
        <f t="shared" si="30"/>
        <v>150.62666089393272</v>
      </c>
      <c r="J349" s="18">
        <v>1</v>
      </c>
      <c r="K349" s="11">
        <v>7</v>
      </c>
      <c r="L349" s="19">
        <v>0.25</v>
      </c>
    </row>
    <row r="350" spans="1:12" x14ac:dyDescent="0.25">
      <c r="A350">
        <v>349</v>
      </c>
      <c r="B350">
        <v>7</v>
      </c>
      <c r="C350">
        <v>0.25</v>
      </c>
      <c r="D350">
        <v>25.74</v>
      </c>
      <c r="E350">
        <f t="shared" si="31"/>
        <v>31.595227595558157</v>
      </c>
      <c r="F350">
        <f t="shared" si="27"/>
        <v>-5.8552275955581585</v>
      </c>
      <c r="G350">
        <f t="shared" si="28"/>
        <v>34.283690195785773</v>
      </c>
      <c r="H350">
        <f t="shared" si="29"/>
        <v>41.187871604938245</v>
      </c>
      <c r="I350">
        <f t="shared" si="30"/>
        <v>150.62666089393272</v>
      </c>
      <c r="J350" s="18">
        <v>1</v>
      </c>
      <c r="K350" s="11">
        <v>7</v>
      </c>
      <c r="L350" s="19">
        <v>0.25</v>
      </c>
    </row>
    <row r="351" spans="1:12" x14ac:dyDescent="0.25">
      <c r="A351">
        <v>350</v>
      </c>
      <c r="B351">
        <v>7</v>
      </c>
      <c r="C351">
        <v>0.25</v>
      </c>
      <c r="D351">
        <v>25.98</v>
      </c>
      <c r="E351">
        <f t="shared" si="31"/>
        <v>31.595227595558157</v>
      </c>
      <c r="F351">
        <f t="shared" si="27"/>
        <v>-5.6152275955581565</v>
      </c>
      <c r="G351">
        <f t="shared" si="28"/>
        <v>31.530780949917837</v>
      </c>
      <c r="H351">
        <f t="shared" si="29"/>
        <v>44.326004938271602</v>
      </c>
      <c r="I351">
        <f t="shared" si="30"/>
        <v>150.62666089393272</v>
      </c>
      <c r="J351" s="18">
        <v>1</v>
      </c>
      <c r="K351" s="11">
        <v>7</v>
      </c>
      <c r="L351" s="19">
        <v>0.25</v>
      </c>
    </row>
    <row r="352" spans="1:12" x14ac:dyDescent="0.25">
      <c r="A352">
        <v>351</v>
      </c>
      <c r="B352">
        <v>7</v>
      </c>
      <c r="C352">
        <v>0.25</v>
      </c>
      <c r="D352">
        <v>25.38</v>
      </c>
      <c r="E352">
        <f t="shared" si="31"/>
        <v>31.595227595558157</v>
      </c>
      <c r="F352">
        <f t="shared" si="27"/>
        <v>-6.215227595558158</v>
      </c>
      <c r="G352">
        <f t="shared" si="28"/>
        <v>38.629054064587642</v>
      </c>
      <c r="H352">
        <f t="shared" si="29"/>
        <v>36.696671604938253</v>
      </c>
      <c r="I352">
        <f t="shared" si="30"/>
        <v>150.62666089393272</v>
      </c>
      <c r="J352" s="18">
        <v>1</v>
      </c>
      <c r="K352" s="11">
        <v>7</v>
      </c>
      <c r="L352" s="19">
        <v>0.25</v>
      </c>
    </row>
    <row r="353" spans="1:12" x14ac:dyDescent="0.25">
      <c r="A353">
        <v>352</v>
      </c>
      <c r="B353">
        <v>7</v>
      </c>
      <c r="C353">
        <v>0.25</v>
      </c>
      <c r="D353">
        <v>24.94</v>
      </c>
      <c r="E353">
        <f t="shared" si="31"/>
        <v>31.595227595558157</v>
      </c>
      <c r="F353">
        <f t="shared" si="27"/>
        <v>-6.6552275955581557</v>
      </c>
      <c r="G353">
        <f t="shared" si="28"/>
        <v>44.292054348678789</v>
      </c>
      <c r="H353">
        <f t="shared" si="29"/>
        <v>31.559427160493833</v>
      </c>
      <c r="I353">
        <f t="shared" si="30"/>
        <v>150.62666089393272</v>
      </c>
      <c r="J353" s="18">
        <v>1</v>
      </c>
      <c r="K353" s="11">
        <v>7</v>
      </c>
      <c r="L353" s="19">
        <v>0.25</v>
      </c>
    </row>
    <row r="354" spans="1:12" x14ac:dyDescent="0.25">
      <c r="A354">
        <v>353</v>
      </c>
      <c r="B354">
        <v>7</v>
      </c>
      <c r="C354">
        <v>0.25</v>
      </c>
      <c r="D354">
        <v>38.57</v>
      </c>
      <c r="E354">
        <f t="shared" si="31"/>
        <v>31.595227595558157</v>
      </c>
      <c r="F354">
        <f t="shared" si="27"/>
        <v>6.9747724044418433</v>
      </c>
      <c r="G354">
        <f t="shared" si="28"/>
        <v>48.647450093763453</v>
      </c>
      <c r="H354">
        <f t="shared" si="29"/>
        <v>370.47694938271604</v>
      </c>
      <c r="I354">
        <f t="shared" si="30"/>
        <v>150.62666089393272</v>
      </c>
      <c r="J354" s="18">
        <v>1</v>
      </c>
      <c r="K354" s="11">
        <v>7</v>
      </c>
      <c r="L354" s="19">
        <v>0.25</v>
      </c>
    </row>
    <row r="355" spans="1:12" x14ac:dyDescent="0.25">
      <c r="A355">
        <v>354</v>
      </c>
      <c r="B355">
        <v>7</v>
      </c>
      <c r="C355">
        <v>0.25</v>
      </c>
      <c r="D355">
        <v>40.19</v>
      </c>
      <c r="E355">
        <f t="shared" si="31"/>
        <v>31.595227595558157</v>
      </c>
      <c r="F355">
        <f t="shared" si="27"/>
        <v>8.5947724044418408</v>
      </c>
      <c r="G355">
        <f t="shared" si="28"/>
        <v>73.870112684154975</v>
      </c>
      <c r="H355">
        <f t="shared" si="29"/>
        <v>435.4641493827159</v>
      </c>
      <c r="I355">
        <f t="shared" si="30"/>
        <v>150.62666089393272</v>
      </c>
      <c r="J355" s="18">
        <v>1</v>
      </c>
      <c r="K355" s="11">
        <v>7</v>
      </c>
      <c r="L355" s="19">
        <v>0.25</v>
      </c>
    </row>
    <row r="356" spans="1:12" x14ac:dyDescent="0.25">
      <c r="A356">
        <v>355</v>
      </c>
      <c r="B356">
        <v>7</v>
      </c>
      <c r="C356">
        <v>0.25</v>
      </c>
      <c r="D356">
        <v>39.97</v>
      </c>
      <c r="E356">
        <f t="shared" si="31"/>
        <v>31.595227595558157</v>
      </c>
      <c r="F356">
        <f t="shared" si="27"/>
        <v>8.3747724044418419</v>
      </c>
      <c r="G356">
        <f t="shared" si="28"/>
        <v>70.136812826200597</v>
      </c>
      <c r="H356">
        <f t="shared" si="29"/>
        <v>426.33072716049378</v>
      </c>
      <c r="I356">
        <f t="shared" si="30"/>
        <v>150.62666089393272</v>
      </c>
      <c r="J356" s="18">
        <v>1</v>
      </c>
      <c r="K356" s="11">
        <v>7</v>
      </c>
      <c r="L356" s="19">
        <v>0.25</v>
      </c>
    </row>
    <row r="357" spans="1:12" x14ac:dyDescent="0.25">
      <c r="A357">
        <v>356</v>
      </c>
      <c r="B357">
        <v>7</v>
      </c>
      <c r="C357">
        <v>0.25</v>
      </c>
      <c r="D357">
        <v>38.979999999999997</v>
      </c>
      <c r="E357">
        <f t="shared" si="31"/>
        <v>31.595227595558157</v>
      </c>
      <c r="F357">
        <f t="shared" si="27"/>
        <v>7.3847724044418399</v>
      </c>
      <c r="G357">
        <f t="shared" si="28"/>
        <v>54.534863465405714</v>
      </c>
      <c r="H357">
        <f t="shared" si="29"/>
        <v>386.42822716049369</v>
      </c>
      <c r="I357">
        <f t="shared" si="30"/>
        <v>150.62666089393272</v>
      </c>
      <c r="J357" s="18">
        <v>1</v>
      </c>
      <c r="K357" s="11">
        <v>7</v>
      </c>
      <c r="L357" s="19">
        <v>0.25</v>
      </c>
    </row>
    <row r="358" spans="1:12" x14ac:dyDescent="0.25">
      <c r="A358">
        <v>357</v>
      </c>
      <c r="B358">
        <v>7</v>
      </c>
      <c r="C358">
        <v>0.25</v>
      </c>
      <c r="D358">
        <v>36.950000000000003</v>
      </c>
      <c r="E358">
        <f t="shared" si="31"/>
        <v>31.595227595558157</v>
      </c>
      <c r="F358">
        <f t="shared" si="27"/>
        <v>5.3547724044418459</v>
      </c>
      <c r="G358">
        <f t="shared" si="28"/>
        <v>28.673587503371909</v>
      </c>
      <c r="H358">
        <f t="shared" si="29"/>
        <v>310.73854938271614</v>
      </c>
      <c r="I358">
        <f t="shared" si="30"/>
        <v>150.62666089393272</v>
      </c>
      <c r="J358" s="18">
        <v>1</v>
      </c>
      <c r="K358" s="11">
        <v>7</v>
      </c>
      <c r="L358" s="19">
        <v>0.25</v>
      </c>
    </row>
    <row r="359" spans="1:12" x14ac:dyDescent="0.25">
      <c r="A359">
        <v>358</v>
      </c>
      <c r="B359">
        <v>7</v>
      </c>
      <c r="C359">
        <v>0.25</v>
      </c>
      <c r="D359">
        <v>36.28</v>
      </c>
      <c r="E359">
        <f t="shared" si="31"/>
        <v>31.595227595558157</v>
      </c>
      <c r="F359">
        <f t="shared" si="27"/>
        <v>4.6847724044418442</v>
      </c>
      <c r="G359">
        <f t="shared" si="28"/>
        <v>21.947092481419819</v>
      </c>
      <c r="H359">
        <f t="shared" si="29"/>
        <v>287.56622716049384</v>
      </c>
      <c r="I359">
        <f t="shared" si="30"/>
        <v>150.62666089393272</v>
      </c>
      <c r="J359" s="18">
        <v>1</v>
      </c>
      <c r="K359" s="11">
        <v>7</v>
      </c>
      <c r="L359" s="19">
        <v>0.25</v>
      </c>
    </row>
    <row r="360" spans="1:12" x14ac:dyDescent="0.25">
      <c r="A360">
        <v>359</v>
      </c>
      <c r="B360">
        <v>7</v>
      </c>
      <c r="C360">
        <v>0.25</v>
      </c>
      <c r="D360">
        <v>36.86</v>
      </c>
      <c r="E360">
        <f t="shared" si="31"/>
        <v>31.595227595558157</v>
      </c>
      <c r="F360">
        <f t="shared" si="27"/>
        <v>5.2647724044418425</v>
      </c>
      <c r="G360">
        <f t="shared" si="28"/>
        <v>27.717828470572339</v>
      </c>
      <c r="H360">
        <f t="shared" si="29"/>
        <v>307.57364938271598</v>
      </c>
      <c r="I360">
        <f t="shared" si="30"/>
        <v>150.62666089393272</v>
      </c>
      <c r="J360" s="18">
        <v>1</v>
      </c>
      <c r="K360" s="11">
        <v>7</v>
      </c>
      <c r="L360" s="19">
        <v>0.25</v>
      </c>
    </row>
    <row r="361" spans="1:12" x14ac:dyDescent="0.25">
      <c r="A361">
        <v>360</v>
      </c>
      <c r="B361">
        <v>7</v>
      </c>
      <c r="C361">
        <v>0.25</v>
      </c>
      <c r="D361">
        <v>36.450000000000003</v>
      </c>
      <c r="E361">
        <f t="shared" si="31"/>
        <v>31.595227595558157</v>
      </c>
      <c r="F361">
        <f t="shared" si="27"/>
        <v>4.8547724044418459</v>
      </c>
      <c r="G361">
        <f t="shared" si="28"/>
        <v>23.568815098930063</v>
      </c>
      <c r="H361">
        <f t="shared" si="29"/>
        <v>293.36077160493835</v>
      </c>
      <c r="I361">
        <f t="shared" si="30"/>
        <v>150.62666089393272</v>
      </c>
      <c r="J361" s="18">
        <v>1</v>
      </c>
      <c r="K361" s="11">
        <v>7</v>
      </c>
      <c r="L361" s="19">
        <v>0.25</v>
      </c>
    </row>
    <row r="362" spans="1:12" x14ac:dyDescent="0.25">
      <c r="A362">
        <v>361</v>
      </c>
      <c r="B362">
        <v>3.5</v>
      </c>
      <c r="C362">
        <v>0.25</v>
      </c>
      <c r="D362">
        <v>12.35</v>
      </c>
      <c r="E362">
        <f t="shared" si="31"/>
        <v>13.657857803891012</v>
      </c>
      <c r="F362">
        <f t="shared" si="27"/>
        <v>-1.3078578038910127</v>
      </c>
      <c r="G362">
        <f t="shared" si="28"/>
        <v>1.7104920351986226</v>
      </c>
      <c r="H362">
        <f t="shared" si="29"/>
        <v>48.611882716049394</v>
      </c>
      <c r="I362">
        <f t="shared" si="30"/>
        <v>32.08502426365667</v>
      </c>
      <c r="J362" s="18">
        <v>1</v>
      </c>
      <c r="K362" s="11">
        <v>3.5</v>
      </c>
      <c r="L362" s="19">
        <v>0.25</v>
      </c>
    </row>
    <row r="363" spans="1:12" x14ac:dyDescent="0.25">
      <c r="A363">
        <v>362</v>
      </c>
      <c r="B363">
        <v>3.5</v>
      </c>
      <c r="C363">
        <v>0.25</v>
      </c>
      <c r="D363">
        <v>12.45</v>
      </c>
      <c r="E363">
        <f t="shared" si="31"/>
        <v>13.657857803891012</v>
      </c>
      <c r="F363">
        <f t="shared" si="27"/>
        <v>-1.207857803891013</v>
      </c>
      <c r="G363">
        <f t="shared" si="28"/>
        <v>1.4589204744204209</v>
      </c>
      <c r="H363">
        <f t="shared" si="29"/>
        <v>47.22743827160496</v>
      </c>
      <c r="I363">
        <f t="shared" si="30"/>
        <v>32.08502426365667</v>
      </c>
      <c r="J363" s="18">
        <v>1</v>
      </c>
      <c r="K363" s="11">
        <v>3.5</v>
      </c>
      <c r="L363" s="19">
        <v>0.25</v>
      </c>
    </row>
    <row r="364" spans="1:12" x14ac:dyDescent="0.25">
      <c r="A364">
        <v>363</v>
      </c>
      <c r="B364">
        <v>3.5</v>
      </c>
      <c r="C364">
        <v>0.25</v>
      </c>
      <c r="D364">
        <v>12.16</v>
      </c>
      <c r="E364">
        <f t="shared" si="31"/>
        <v>13.657857803891012</v>
      </c>
      <c r="F364">
        <f t="shared" si="27"/>
        <v>-1.4978578038910122</v>
      </c>
      <c r="G364">
        <f t="shared" si="28"/>
        <v>2.2435780006772061</v>
      </c>
      <c r="H364">
        <f t="shared" si="29"/>
        <v>51.297427160493832</v>
      </c>
      <c r="I364">
        <f t="shared" si="30"/>
        <v>32.08502426365667</v>
      </c>
      <c r="J364" s="18">
        <v>1</v>
      </c>
      <c r="K364" s="11">
        <v>3.5</v>
      </c>
      <c r="L364" s="19">
        <v>0.25</v>
      </c>
    </row>
    <row r="365" spans="1:12" x14ac:dyDescent="0.25">
      <c r="A365">
        <v>364</v>
      </c>
      <c r="B365">
        <v>3.5</v>
      </c>
      <c r="C365">
        <v>0.25</v>
      </c>
      <c r="D365">
        <v>12.3</v>
      </c>
      <c r="E365">
        <f t="shared" si="31"/>
        <v>13.657857803891012</v>
      </c>
      <c r="F365">
        <f t="shared" si="27"/>
        <v>-1.3578578038910116</v>
      </c>
      <c r="G365">
        <f t="shared" si="28"/>
        <v>1.8437778155877209</v>
      </c>
      <c r="H365">
        <f t="shared" si="29"/>
        <v>49.311604938271607</v>
      </c>
      <c r="I365">
        <f t="shared" si="30"/>
        <v>32.08502426365667</v>
      </c>
      <c r="J365" s="18">
        <v>1</v>
      </c>
      <c r="K365" s="11">
        <v>3.5</v>
      </c>
      <c r="L365" s="19">
        <v>0.25</v>
      </c>
    </row>
    <row r="366" spans="1:12" x14ac:dyDescent="0.25">
      <c r="A366">
        <v>365</v>
      </c>
      <c r="B366">
        <v>3.5</v>
      </c>
      <c r="C366">
        <v>0.25</v>
      </c>
      <c r="D366">
        <v>12.33</v>
      </c>
      <c r="E366">
        <f t="shared" si="31"/>
        <v>13.657857803891012</v>
      </c>
      <c r="F366">
        <f t="shared" si="27"/>
        <v>-1.3278578038910123</v>
      </c>
      <c r="G366">
        <f t="shared" si="28"/>
        <v>1.7632063473542621</v>
      </c>
      <c r="H366">
        <f t="shared" si="29"/>
        <v>48.891171604938279</v>
      </c>
      <c r="I366">
        <f t="shared" si="30"/>
        <v>32.08502426365667</v>
      </c>
      <c r="J366" s="18">
        <v>1</v>
      </c>
      <c r="K366" s="11">
        <v>3.5</v>
      </c>
      <c r="L366" s="19">
        <v>0.25</v>
      </c>
    </row>
    <row r="367" spans="1:12" x14ac:dyDescent="0.25">
      <c r="A367">
        <v>366</v>
      </c>
      <c r="B367">
        <v>3.5</v>
      </c>
      <c r="C367">
        <v>0.25</v>
      </c>
      <c r="D367">
        <v>12.29</v>
      </c>
      <c r="E367">
        <f t="shared" si="31"/>
        <v>13.657857803891012</v>
      </c>
      <c r="F367">
        <f t="shared" si="27"/>
        <v>-1.3678578038910132</v>
      </c>
      <c r="G367">
        <f t="shared" si="28"/>
        <v>1.8710349716655454</v>
      </c>
      <c r="H367">
        <f t="shared" si="29"/>
        <v>49.452149382716073</v>
      </c>
      <c r="I367">
        <f t="shared" si="30"/>
        <v>32.08502426365667</v>
      </c>
      <c r="J367" s="18">
        <v>1</v>
      </c>
      <c r="K367" s="11">
        <v>3.5</v>
      </c>
      <c r="L367" s="19">
        <v>0.25</v>
      </c>
    </row>
    <row r="368" spans="1:12" x14ac:dyDescent="0.25">
      <c r="A368">
        <v>367</v>
      </c>
      <c r="B368">
        <v>3.5</v>
      </c>
      <c r="C368">
        <v>0.25</v>
      </c>
      <c r="D368">
        <v>12.2</v>
      </c>
      <c r="E368">
        <f t="shared" si="31"/>
        <v>13.657857803891012</v>
      </c>
      <c r="F368">
        <f t="shared" si="27"/>
        <v>-1.457857803891013</v>
      </c>
      <c r="G368">
        <f t="shared" si="28"/>
        <v>2.1253493763659272</v>
      </c>
      <c r="H368">
        <f t="shared" si="29"/>
        <v>50.72604938271607</v>
      </c>
      <c r="I368">
        <f t="shared" si="30"/>
        <v>32.08502426365667</v>
      </c>
      <c r="J368" s="18">
        <v>1</v>
      </c>
      <c r="K368" s="11">
        <v>3.5</v>
      </c>
      <c r="L368" s="19">
        <v>0.25</v>
      </c>
    </row>
    <row r="369" spans="1:12" x14ac:dyDescent="0.25">
      <c r="A369">
        <v>368</v>
      </c>
      <c r="B369">
        <v>3.5</v>
      </c>
      <c r="C369">
        <v>0.25</v>
      </c>
      <c r="D369">
        <v>12.49</v>
      </c>
      <c r="E369">
        <f t="shared" si="31"/>
        <v>13.657857803891012</v>
      </c>
      <c r="F369">
        <f t="shared" si="27"/>
        <v>-1.1678578038910121</v>
      </c>
      <c r="G369">
        <f t="shared" si="28"/>
        <v>1.3638918501091377</v>
      </c>
      <c r="H369">
        <f t="shared" si="29"/>
        <v>46.679260493827165</v>
      </c>
      <c r="I369">
        <f t="shared" si="30"/>
        <v>32.08502426365667</v>
      </c>
      <c r="J369" s="18">
        <v>1</v>
      </c>
      <c r="K369" s="11">
        <v>3.5</v>
      </c>
      <c r="L369" s="19">
        <v>0.25</v>
      </c>
    </row>
    <row r="370" spans="1:12" x14ac:dyDescent="0.25">
      <c r="A370">
        <v>369</v>
      </c>
      <c r="B370">
        <v>3.5</v>
      </c>
      <c r="C370">
        <v>0.25</v>
      </c>
      <c r="D370">
        <v>12.85</v>
      </c>
      <c r="E370">
        <f t="shared" si="31"/>
        <v>13.657857803891012</v>
      </c>
      <c r="F370">
        <f t="shared" si="27"/>
        <v>-0.80785780389101269</v>
      </c>
      <c r="G370">
        <f t="shared" si="28"/>
        <v>0.65263423130760989</v>
      </c>
      <c r="H370">
        <f t="shared" si="29"/>
        <v>41.889660493827172</v>
      </c>
      <c r="I370">
        <f t="shared" si="30"/>
        <v>32.08502426365667</v>
      </c>
      <c r="J370" s="18">
        <v>1</v>
      </c>
      <c r="K370" s="11">
        <v>3.5</v>
      </c>
      <c r="L370" s="19">
        <v>0.25</v>
      </c>
    </row>
    <row r="371" spans="1:12" x14ac:dyDescent="0.25">
      <c r="A371">
        <v>370</v>
      </c>
      <c r="B371">
        <v>3.5</v>
      </c>
      <c r="C371">
        <v>0.25</v>
      </c>
      <c r="D371">
        <v>12.87</v>
      </c>
      <c r="E371">
        <f t="shared" si="31"/>
        <v>13.657857803891012</v>
      </c>
      <c r="F371">
        <f t="shared" si="27"/>
        <v>-0.78785780389101312</v>
      </c>
      <c r="G371">
        <f t="shared" si="28"/>
        <v>0.62071991915197011</v>
      </c>
      <c r="H371">
        <f t="shared" si="29"/>
        <v>41.631171604938288</v>
      </c>
      <c r="I371">
        <f t="shared" si="30"/>
        <v>32.08502426365667</v>
      </c>
      <c r="J371" s="18">
        <v>1</v>
      </c>
      <c r="K371" s="11">
        <v>3.5</v>
      </c>
      <c r="L371" s="19">
        <v>0.25</v>
      </c>
    </row>
    <row r="372" spans="1:12" x14ac:dyDescent="0.25">
      <c r="A372">
        <v>371</v>
      </c>
      <c r="B372">
        <v>3.5</v>
      </c>
      <c r="C372">
        <v>0.25</v>
      </c>
      <c r="D372">
        <v>12.73</v>
      </c>
      <c r="E372">
        <f t="shared" si="31"/>
        <v>13.657857803891012</v>
      </c>
      <c r="F372">
        <f t="shared" si="27"/>
        <v>-0.92785780389101191</v>
      </c>
      <c r="G372">
        <f t="shared" si="28"/>
        <v>0.86092010424145149</v>
      </c>
      <c r="H372">
        <f t="shared" si="29"/>
        <v>43.457393827160494</v>
      </c>
      <c r="I372">
        <f t="shared" si="30"/>
        <v>32.08502426365667</v>
      </c>
      <c r="J372" s="18">
        <v>1</v>
      </c>
      <c r="K372" s="11">
        <v>3.5</v>
      </c>
      <c r="L372" s="19">
        <v>0.25</v>
      </c>
    </row>
    <row r="373" spans="1:12" x14ac:dyDescent="0.25">
      <c r="A373">
        <v>372</v>
      </c>
      <c r="B373">
        <v>3.5</v>
      </c>
      <c r="C373">
        <v>0.25</v>
      </c>
      <c r="D373">
        <v>12.95</v>
      </c>
      <c r="E373">
        <f t="shared" si="31"/>
        <v>13.657857803891012</v>
      </c>
      <c r="F373">
        <f t="shared" si="27"/>
        <v>-0.70785780389101305</v>
      </c>
      <c r="G373">
        <f t="shared" si="28"/>
        <v>0.50106267052940789</v>
      </c>
      <c r="H373">
        <f t="shared" si="29"/>
        <v>40.605216049382733</v>
      </c>
      <c r="I373">
        <f t="shared" si="30"/>
        <v>32.08502426365667</v>
      </c>
      <c r="J373" s="18">
        <v>1</v>
      </c>
      <c r="K373" s="11">
        <v>3.5</v>
      </c>
      <c r="L373" s="19">
        <v>0.25</v>
      </c>
    </row>
    <row r="374" spans="1:12" x14ac:dyDescent="0.25">
      <c r="A374">
        <v>373</v>
      </c>
      <c r="B374">
        <v>3.5</v>
      </c>
      <c r="C374">
        <v>0.25</v>
      </c>
      <c r="D374">
        <v>13.05</v>
      </c>
      <c r="E374">
        <f t="shared" si="31"/>
        <v>13.657857803891012</v>
      </c>
      <c r="F374">
        <f t="shared" si="27"/>
        <v>-0.60785780389101163</v>
      </c>
      <c r="G374">
        <f t="shared" si="28"/>
        <v>0.36949110975120353</v>
      </c>
      <c r="H374">
        <f t="shared" si="29"/>
        <v>39.340771604938269</v>
      </c>
      <c r="I374">
        <f t="shared" si="30"/>
        <v>32.08502426365667</v>
      </c>
      <c r="J374" s="18">
        <v>1</v>
      </c>
      <c r="K374" s="11">
        <v>3.5</v>
      </c>
      <c r="L374" s="19">
        <v>0.25</v>
      </c>
    </row>
    <row r="375" spans="1:12" x14ac:dyDescent="0.25">
      <c r="A375">
        <v>374</v>
      </c>
      <c r="B375">
        <v>3.5</v>
      </c>
      <c r="C375">
        <v>0.25</v>
      </c>
      <c r="D375">
        <v>12.93</v>
      </c>
      <c r="E375">
        <f t="shared" si="31"/>
        <v>13.657857803891012</v>
      </c>
      <c r="F375">
        <f t="shared" si="27"/>
        <v>-0.72785780389101262</v>
      </c>
      <c r="G375">
        <f t="shared" si="28"/>
        <v>0.5297769826850478</v>
      </c>
      <c r="H375">
        <f t="shared" si="29"/>
        <v>40.860504938271617</v>
      </c>
      <c r="I375">
        <f t="shared" si="30"/>
        <v>32.08502426365667</v>
      </c>
      <c r="J375" s="18">
        <v>1</v>
      </c>
      <c r="K375" s="11">
        <v>3.5</v>
      </c>
      <c r="L375" s="19">
        <v>0.25</v>
      </c>
    </row>
    <row r="376" spans="1:12" x14ac:dyDescent="0.25">
      <c r="A376">
        <v>375</v>
      </c>
      <c r="B376">
        <v>3.5</v>
      </c>
      <c r="C376">
        <v>0.25</v>
      </c>
      <c r="D376">
        <v>12.77</v>
      </c>
      <c r="E376">
        <f t="shared" si="31"/>
        <v>13.657857803891012</v>
      </c>
      <c r="F376">
        <f t="shared" si="27"/>
        <v>-0.88785780389101276</v>
      </c>
      <c r="G376">
        <f t="shared" si="28"/>
        <v>0.78829147993017212</v>
      </c>
      <c r="H376">
        <f t="shared" si="29"/>
        <v>42.931616049382733</v>
      </c>
      <c r="I376">
        <f t="shared" si="30"/>
        <v>32.08502426365667</v>
      </c>
      <c r="J376" s="18">
        <v>1</v>
      </c>
      <c r="K376" s="11">
        <v>3.5</v>
      </c>
      <c r="L376" s="19">
        <v>0.25</v>
      </c>
    </row>
    <row r="377" spans="1:12" x14ac:dyDescent="0.25">
      <c r="A377">
        <v>376</v>
      </c>
      <c r="B377">
        <v>3.5</v>
      </c>
      <c r="C377">
        <v>0.25</v>
      </c>
      <c r="D377">
        <v>13</v>
      </c>
      <c r="E377">
        <f t="shared" si="31"/>
        <v>13.657857803891012</v>
      </c>
      <c r="F377">
        <f t="shared" si="27"/>
        <v>-0.65785780389101234</v>
      </c>
      <c r="G377">
        <f t="shared" si="28"/>
        <v>0.43277689014030563</v>
      </c>
      <c r="H377">
        <f t="shared" si="29"/>
        <v>39.970493827160503</v>
      </c>
      <c r="I377">
        <f t="shared" si="30"/>
        <v>32.08502426365667</v>
      </c>
      <c r="J377" s="18">
        <v>1</v>
      </c>
      <c r="K377" s="11">
        <v>3.5</v>
      </c>
      <c r="L377" s="19">
        <v>0.25</v>
      </c>
    </row>
    <row r="378" spans="1:12" x14ac:dyDescent="0.25">
      <c r="A378">
        <v>377</v>
      </c>
      <c r="B378">
        <v>3.5</v>
      </c>
      <c r="C378">
        <v>0.25</v>
      </c>
      <c r="D378">
        <v>17.14</v>
      </c>
      <c r="E378">
        <f t="shared" si="31"/>
        <v>13.657857803891012</v>
      </c>
      <c r="F378">
        <f t="shared" si="27"/>
        <v>3.4821421961089882</v>
      </c>
      <c r="G378">
        <f t="shared" si="28"/>
        <v>12.125314273922728</v>
      </c>
      <c r="H378">
        <f t="shared" si="29"/>
        <v>4.762093827160494</v>
      </c>
      <c r="I378">
        <f t="shared" si="30"/>
        <v>32.08502426365667</v>
      </c>
      <c r="J378" s="18">
        <v>1</v>
      </c>
      <c r="K378" s="11">
        <v>3.5</v>
      </c>
      <c r="L378" s="19">
        <v>0.25</v>
      </c>
    </row>
    <row r="379" spans="1:12" x14ac:dyDescent="0.25">
      <c r="A379">
        <v>378</v>
      </c>
      <c r="B379">
        <v>3.5</v>
      </c>
      <c r="C379">
        <v>0.25</v>
      </c>
      <c r="D379">
        <v>16.84</v>
      </c>
      <c r="E379">
        <f t="shared" si="31"/>
        <v>13.657857803891012</v>
      </c>
      <c r="F379">
        <f t="shared" si="27"/>
        <v>3.1821421961089875</v>
      </c>
      <c r="G379">
        <f t="shared" si="28"/>
        <v>10.126028956257329</v>
      </c>
      <c r="H379">
        <f t="shared" si="29"/>
        <v>6.1614271604938313</v>
      </c>
      <c r="I379">
        <f t="shared" si="30"/>
        <v>32.08502426365667</v>
      </c>
      <c r="J379" s="18">
        <v>1</v>
      </c>
      <c r="K379" s="11">
        <v>3.5</v>
      </c>
      <c r="L379" s="19">
        <v>0.25</v>
      </c>
    </row>
    <row r="380" spans="1:12" x14ac:dyDescent="0.25">
      <c r="A380">
        <v>379</v>
      </c>
      <c r="B380">
        <v>3.5</v>
      </c>
      <c r="C380">
        <v>0.25</v>
      </c>
      <c r="D380">
        <v>17.02</v>
      </c>
      <c r="E380">
        <f t="shared" si="31"/>
        <v>13.657857803891012</v>
      </c>
      <c r="F380">
        <f t="shared" si="27"/>
        <v>3.3621421961089872</v>
      </c>
      <c r="G380">
        <f t="shared" si="28"/>
        <v>11.304000146856563</v>
      </c>
      <c r="H380">
        <f t="shared" si="29"/>
        <v>5.300227160493832</v>
      </c>
      <c r="I380">
        <f t="shared" si="30"/>
        <v>32.08502426365667</v>
      </c>
      <c r="J380" s="18">
        <v>1</v>
      </c>
      <c r="K380" s="11">
        <v>3.5</v>
      </c>
      <c r="L380" s="19">
        <v>0.25</v>
      </c>
    </row>
    <row r="381" spans="1:12" x14ac:dyDescent="0.25">
      <c r="A381">
        <v>380</v>
      </c>
      <c r="B381">
        <v>3.5</v>
      </c>
      <c r="C381">
        <v>0.25</v>
      </c>
      <c r="D381">
        <v>17.11</v>
      </c>
      <c r="E381">
        <f t="shared" si="31"/>
        <v>13.657857803891012</v>
      </c>
      <c r="F381">
        <f t="shared" si="27"/>
        <v>3.4521421961089871</v>
      </c>
      <c r="G381">
        <f t="shared" si="28"/>
        <v>11.91728574215618</v>
      </c>
      <c r="H381">
        <f t="shared" si="29"/>
        <v>4.8939271604938321</v>
      </c>
      <c r="I381">
        <f t="shared" si="30"/>
        <v>32.08502426365667</v>
      </c>
      <c r="J381" s="18">
        <v>1</v>
      </c>
      <c r="K381" s="11">
        <v>3.5</v>
      </c>
      <c r="L381" s="19">
        <v>0.25</v>
      </c>
    </row>
    <row r="382" spans="1:12" x14ac:dyDescent="0.25">
      <c r="A382">
        <v>381</v>
      </c>
      <c r="B382">
        <v>3.5</v>
      </c>
      <c r="C382">
        <v>0.25</v>
      </c>
      <c r="D382">
        <v>14.34</v>
      </c>
      <c r="E382">
        <f t="shared" si="31"/>
        <v>13.657857803891012</v>
      </c>
      <c r="F382">
        <f t="shared" si="27"/>
        <v>0.68214219610898752</v>
      </c>
      <c r="G382">
        <f t="shared" si="28"/>
        <v>0.46531797571239236</v>
      </c>
      <c r="H382">
        <f t="shared" si="29"/>
        <v>24.822538271604945</v>
      </c>
      <c r="I382">
        <f t="shared" si="30"/>
        <v>32.08502426365667</v>
      </c>
      <c r="J382" s="18">
        <v>1</v>
      </c>
      <c r="K382" s="11">
        <v>3.5</v>
      </c>
      <c r="L382" s="19">
        <v>0.25</v>
      </c>
    </row>
    <row r="383" spans="1:12" x14ac:dyDescent="0.25">
      <c r="A383">
        <v>382</v>
      </c>
      <c r="B383">
        <v>3.5</v>
      </c>
      <c r="C383">
        <v>0.25</v>
      </c>
      <c r="D383">
        <v>14.66</v>
      </c>
      <c r="E383">
        <f t="shared" si="31"/>
        <v>13.657857803891012</v>
      </c>
      <c r="F383">
        <f t="shared" si="27"/>
        <v>1.0021421961089878</v>
      </c>
      <c r="G383">
        <f t="shared" si="28"/>
        <v>1.0042889812221449</v>
      </c>
      <c r="H383">
        <f t="shared" si="29"/>
        <v>21.736316049382722</v>
      </c>
      <c r="I383">
        <f t="shared" si="30"/>
        <v>32.08502426365667</v>
      </c>
      <c r="J383" s="18">
        <v>1</v>
      </c>
      <c r="K383" s="11">
        <v>3.5</v>
      </c>
      <c r="L383" s="19">
        <v>0.25</v>
      </c>
    </row>
    <row r="384" spans="1:12" x14ac:dyDescent="0.25">
      <c r="A384">
        <v>383</v>
      </c>
      <c r="B384">
        <v>3.5</v>
      </c>
      <c r="C384">
        <v>0.25</v>
      </c>
      <c r="D384">
        <v>14.6</v>
      </c>
      <c r="E384">
        <f t="shared" si="31"/>
        <v>13.657857803891012</v>
      </c>
      <c r="F384">
        <f t="shared" si="27"/>
        <v>0.94214219610898731</v>
      </c>
      <c r="G384">
        <f t="shared" si="28"/>
        <v>0.88763191768906546</v>
      </c>
      <c r="H384">
        <f t="shared" si="29"/>
        <v>22.299382716049394</v>
      </c>
      <c r="I384">
        <f t="shared" si="30"/>
        <v>32.08502426365667</v>
      </c>
      <c r="J384" s="18">
        <v>1</v>
      </c>
      <c r="K384" s="11">
        <v>3.5</v>
      </c>
      <c r="L384" s="19">
        <v>0.25</v>
      </c>
    </row>
    <row r="385" spans="1:12" x14ac:dyDescent="0.25">
      <c r="A385">
        <v>384</v>
      </c>
      <c r="B385">
        <v>3.5</v>
      </c>
      <c r="C385">
        <v>0.25</v>
      </c>
      <c r="D385">
        <v>14.6</v>
      </c>
      <c r="E385">
        <f t="shared" si="31"/>
        <v>13.657857803891012</v>
      </c>
      <c r="F385">
        <f t="shared" si="27"/>
        <v>0.94214219610898731</v>
      </c>
      <c r="G385">
        <f t="shared" si="28"/>
        <v>0.88763191768906546</v>
      </c>
      <c r="H385">
        <f t="shared" si="29"/>
        <v>22.299382716049394</v>
      </c>
      <c r="I385">
        <f t="shared" si="30"/>
        <v>32.08502426365667</v>
      </c>
      <c r="J385" s="18">
        <v>1</v>
      </c>
      <c r="K385" s="11">
        <v>3.5</v>
      </c>
      <c r="L385" s="19">
        <v>0.25</v>
      </c>
    </row>
    <row r="386" spans="1:12" x14ac:dyDescent="0.25">
      <c r="A386">
        <v>385</v>
      </c>
      <c r="B386">
        <v>7</v>
      </c>
      <c r="C386">
        <v>0.25</v>
      </c>
      <c r="D386">
        <v>28.67</v>
      </c>
      <c r="E386">
        <f t="shared" si="31"/>
        <v>31.595227595558157</v>
      </c>
      <c r="F386">
        <f t="shared" si="27"/>
        <v>-2.9252275955581553</v>
      </c>
      <c r="G386">
        <f t="shared" si="28"/>
        <v>8.5569564858149469</v>
      </c>
      <c r="H386">
        <f t="shared" si="29"/>
        <v>87.380949382716068</v>
      </c>
      <c r="I386">
        <f t="shared" si="30"/>
        <v>150.62666089393272</v>
      </c>
      <c r="J386" s="18">
        <v>1</v>
      </c>
      <c r="K386" s="11">
        <v>7</v>
      </c>
      <c r="L386" s="19">
        <v>0.25</v>
      </c>
    </row>
    <row r="387" spans="1:12" x14ac:dyDescent="0.25">
      <c r="A387">
        <v>386</v>
      </c>
      <c r="B387">
        <v>7</v>
      </c>
      <c r="C387">
        <v>0.25</v>
      </c>
      <c r="D387">
        <v>28.56</v>
      </c>
      <c r="E387">
        <f t="shared" si="31"/>
        <v>31.595227595558157</v>
      </c>
      <c r="F387">
        <f t="shared" ref="F387:F450" si="32">D387-E387</f>
        <v>-3.0352275955581582</v>
      </c>
      <c r="G387">
        <f t="shared" ref="G387:G450" si="33">F387^2</f>
        <v>9.2126065568377591</v>
      </c>
      <c r="H387">
        <f t="shared" ref="H387:H450" si="34">(D387-AVERAGE($D$2:$D$19))^2</f>
        <v>85.336538271604908</v>
      </c>
      <c r="I387">
        <f t="shared" ref="I387:I450" si="35">(E387-AVERAGE($D$2:$D$19))^2</f>
        <v>150.62666089393272</v>
      </c>
      <c r="J387" s="18">
        <v>1</v>
      </c>
      <c r="K387" s="11">
        <v>7</v>
      </c>
      <c r="L387" s="19">
        <v>0.25</v>
      </c>
    </row>
    <row r="388" spans="1:12" x14ac:dyDescent="0.25">
      <c r="A388">
        <v>387</v>
      </c>
      <c r="B388">
        <v>7</v>
      </c>
      <c r="C388">
        <v>0.25</v>
      </c>
      <c r="D388">
        <v>28.17</v>
      </c>
      <c r="E388">
        <f t="shared" ref="E388:E451" si="36">$U$11+$U$12*B388+$U$13*C388</f>
        <v>31.595227595558157</v>
      </c>
      <c r="F388">
        <f t="shared" si="32"/>
        <v>-3.4252275955581553</v>
      </c>
      <c r="G388">
        <f t="shared" si="33"/>
        <v>11.732184081373102</v>
      </c>
      <c r="H388">
        <f t="shared" si="34"/>
        <v>78.283171604938289</v>
      </c>
      <c r="I388">
        <f t="shared" si="35"/>
        <v>150.62666089393272</v>
      </c>
      <c r="J388" s="18">
        <v>1</v>
      </c>
      <c r="K388" s="11">
        <v>7</v>
      </c>
      <c r="L388" s="19">
        <v>0.25</v>
      </c>
    </row>
    <row r="389" spans="1:12" x14ac:dyDescent="0.25">
      <c r="A389">
        <v>388</v>
      </c>
      <c r="B389">
        <v>7</v>
      </c>
      <c r="C389">
        <v>0.25</v>
      </c>
      <c r="D389">
        <v>28.63</v>
      </c>
      <c r="E389">
        <f t="shared" si="36"/>
        <v>31.595227595558157</v>
      </c>
      <c r="F389">
        <f t="shared" si="32"/>
        <v>-2.965227595558158</v>
      </c>
      <c r="G389">
        <f t="shared" si="33"/>
        <v>8.7925746934596152</v>
      </c>
      <c r="H389">
        <f t="shared" si="34"/>
        <v>86.634727160493796</v>
      </c>
      <c r="I389">
        <f t="shared" si="35"/>
        <v>150.62666089393272</v>
      </c>
      <c r="J389" s="18">
        <v>1</v>
      </c>
      <c r="K389" s="11">
        <v>7</v>
      </c>
      <c r="L389" s="19">
        <v>0.25</v>
      </c>
    </row>
    <row r="390" spans="1:12" x14ac:dyDescent="0.25">
      <c r="A390">
        <v>389</v>
      </c>
      <c r="B390">
        <v>7</v>
      </c>
      <c r="C390">
        <v>0.25</v>
      </c>
      <c r="D390">
        <v>31.63</v>
      </c>
      <c r="E390">
        <f t="shared" si="36"/>
        <v>31.595227595558157</v>
      </c>
      <c r="F390">
        <f t="shared" si="32"/>
        <v>3.4772404441842042E-2</v>
      </c>
      <c r="G390">
        <f t="shared" si="33"/>
        <v>1.2091201106670362E-3</v>
      </c>
      <c r="H390">
        <f t="shared" si="34"/>
        <v>151.48139382716045</v>
      </c>
      <c r="I390">
        <f t="shared" si="35"/>
        <v>150.62666089393272</v>
      </c>
      <c r="J390" s="18">
        <v>1</v>
      </c>
      <c r="K390" s="11">
        <v>7</v>
      </c>
      <c r="L390" s="19">
        <v>0.25</v>
      </c>
    </row>
    <row r="391" spans="1:12" x14ac:dyDescent="0.25">
      <c r="A391">
        <v>390</v>
      </c>
      <c r="B391">
        <v>7</v>
      </c>
      <c r="C391">
        <v>0.25</v>
      </c>
      <c r="D391">
        <v>32.4</v>
      </c>
      <c r="E391">
        <f t="shared" si="36"/>
        <v>31.595227595558157</v>
      </c>
      <c r="F391">
        <f t="shared" si="32"/>
        <v>0.80477240444184162</v>
      </c>
      <c r="G391">
        <f t="shared" si="33"/>
        <v>0.6476586229511031</v>
      </c>
      <c r="H391">
        <f t="shared" si="34"/>
        <v>171.02827160493823</v>
      </c>
      <c r="I391">
        <f t="shared" si="35"/>
        <v>150.62666089393272</v>
      </c>
      <c r="J391" s="18">
        <v>1</v>
      </c>
      <c r="K391" s="11">
        <v>7</v>
      </c>
      <c r="L391" s="19">
        <v>0.25</v>
      </c>
    </row>
    <row r="392" spans="1:12" x14ac:dyDescent="0.25">
      <c r="A392">
        <v>391</v>
      </c>
      <c r="B392">
        <v>7</v>
      </c>
      <c r="C392">
        <v>0.25</v>
      </c>
      <c r="D392">
        <v>32.68</v>
      </c>
      <c r="E392">
        <f t="shared" si="36"/>
        <v>31.595227595558157</v>
      </c>
      <c r="F392">
        <f t="shared" si="32"/>
        <v>1.0847724044418428</v>
      </c>
      <c r="G392">
        <f t="shared" si="33"/>
        <v>1.176731169438537</v>
      </c>
      <c r="H392">
        <f t="shared" si="34"/>
        <v>178.43022716049381</v>
      </c>
      <c r="I392">
        <f t="shared" si="35"/>
        <v>150.62666089393272</v>
      </c>
      <c r="J392" s="18">
        <v>1</v>
      </c>
      <c r="K392" s="11">
        <v>7</v>
      </c>
      <c r="L392" s="19">
        <v>0.25</v>
      </c>
    </row>
    <row r="393" spans="1:12" x14ac:dyDescent="0.25">
      <c r="A393">
        <v>392</v>
      </c>
      <c r="B393">
        <v>7</v>
      </c>
      <c r="C393">
        <v>0.25</v>
      </c>
      <c r="D393">
        <v>32.29</v>
      </c>
      <c r="E393">
        <f t="shared" si="36"/>
        <v>31.595227595558157</v>
      </c>
      <c r="F393">
        <f t="shared" si="32"/>
        <v>0.69477240444184218</v>
      </c>
      <c r="G393">
        <f t="shared" si="33"/>
        <v>0.48270869397389871</v>
      </c>
      <c r="H393">
        <f t="shared" si="34"/>
        <v>168.16326049382712</v>
      </c>
      <c r="I393">
        <f t="shared" si="35"/>
        <v>150.62666089393272</v>
      </c>
      <c r="J393" s="18">
        <v>1</v>
      </c>
      <c r="K393" s="11">
        <v>7</v>
      </c>
      <c r="L393" s="19">
        <v>0.25</v>
      </c>
    </row>
    <row r="394" spans="1:12" x14ac:dyDescent="0.25">
      <c r="A394">
        <v>393</v>
      </c>
      <c r="B394">
        <v>7</v>
      </c>
      <c r="C394">
        <v>0.25</v>
      </c>
      <c r="D394">
        <v>28.4</v>
      </c>
      <c r="E394">
        <f t="shared" si="36"/>
        <v>31.595227595558157</v>
      </c>
      <c r="F394">
        <f t="shared" si="32"/>
        <v>-3.1952275955581584</v>
      </c>
      <c r="G394">
        <f t="shared" si="33"/>
        <v>10.209479387416371</v>
      </c>
      <c r="H394">
        <f t="shared" si="34"/>
        <v>82.406049382716006</v>
      </c>
      <c r="I394">
        <f t="shared" si="35"/>
        <v>150.62666089393272</v>
      </c>
      <c r="J394" s="18">
        <v>1</v>
      </c>
      <c r="K394" s="11">
        <v>7</v>
      </c>
      <c r="L394" s="19">
        <v>0.25</v>
      </c>
    </row>
    <row r="395" spans="1:12" x14ac:dyDescent="0.25">
      <c r="A395">
        <v>394</v>
      </c>
      <c r="B395">
        <v>7</v>
      </c>
      <c r="C395">
        <v>0.25</v>
      </c>
      <c r="D395">
        <v>29.4</v>
      </c>
      <c r="E395">
        <f t="shared" si="36"/>
        <v>31.595227595558157</v>
      </c>
      <c r="F395">
        <f t="shared" si="32"/>
        <v>-2.1952275955581584</v>
      </c>
      <c r="G395">
        <f t="shared" si="33"/>
        <v>4.8190241963000533</v>
      </c>
      <c r="H395">
        <f t="shared" si="34"/>
        <v>101.56160493827156</v>
      </c>
      <c r="I395">
        <f t="shared" si="35"/>
        <v>150.62666089393272</v>
      </c>
      <c r="J395" s="18">
        <v>1</v>
      </c>
      <c r="K395" s="11">
        <v>7</v>
      </c>
      <c r="L395" s="19">
        <v>0.25</v>
      </c>
    </row>
    <row r="396" spans="1:12" x14ac:dyDescent="0.25">
      <c r="A396">
        <v>395</v>
      </c>
      <c r="B396">
        <v>7</v>
      </c>
      <c r="C396">
        <v>0.25</v>
      </c>
      <c r="D396">
        <v>29.43</v>
      </c>
      <c r="E396">
        <f t="shared" si="36"/>
        <v>31.595227595558157</v>
      </c>
      <c r="F396">
        <f t="shared" si="32"/>
        <v>-2.1652275955581572</v>
      </c>
      <c r="G396">
        <f t="shared" si="33"/>
        <v>4.6882105405665593</v>
      </c>
      <c r="H396">
        <f t="shared" si="34"/>
        <v>102.16717160493825</v>
      </c>
      <c r="I396">
        <f t="shared" si="35"/>
        <v>150.62666089393272</v>
      </c>
      <c r="J396" s="18">
        <v>1</v>
      </c>
      <c r="K396" s="11">
        <v>7</v>
      </c>
      <c r="L396" s="19">
        <v>0.25</v>
      </c>
    </row>
    <row r="397" spans="1:12" x14ac:dyDescent="0.25">
      <c r="A397">
        <v>396</v>
      </c>
      <c r="B397">
        <v>7</v>
      </c>
      <c r="C397">
        <v>0.25</v>
      </c>
      <c r="D397">
        <v>29.07</v>
      </c>
      <c r="E397">
        <f t="shared" si="36"/>
        <v>31.595227595558157</v>
      </c>
      <c r="F397">
        <f t="shared" si="32"/>
        <v>-2.5252275955581567</v>
      </c>
      <c r="G397">
        <f t="shared" si="33"/>
        <v>6.3767744093684291</v>
      </c>
      <c r="H397">
        <f t="shared" si="34"/>
        <v>95.019171604938265</v>
      </c>
      <c r="I397">
        <f t="shared" si="35"/>
        <v>150.62666089393272</v>
      </c>
      <c r="J397" s="18">
        <v>1</v>
      </c>
      <c r="K397" s="11">
        <v>7</v>
      </c>
      <c r="L397" s="19">
        <v>0.25</v>
      </c>
    </row>
    <row r="398" spans="1:12" x14ac:dyDescent="0.25">
      <c r="A398">
        <v>397</v>
      </c>
      <c r="B398">
        <v>7</v>
      </c>
      <c r="C398">
        <v>0.25</v>
      </c>
      <c r="D398">
        <v>24.7</v>
      </c>
      <c r="E398">
        <f t="shared" si="36"/>
        <v>31.595227595558157</v>
      </c>
      <c r="F398">
        <f t="shared" si="32"/>
        <v>-6.8952275955581577</v>
      </c>
      <c r="G398">
        <f t="shared" si="33"/>
        <v>47.544163594546731</v>
      </c>
      <c r="H398">
        <f t="shared" si="34"/>
        <v>28.920493827160481</v>
      </c>
      <c r="I398">
        <f t="shared" si="35"/>
        <v>150.62666089393272</v>
      </c>
      <c r="J398" s="18">
        <v>1</v>
      </c>
      <c r="K398" s="11">
        <v>7</v>
      </c>
      <c r="L398" s="19">
        <v>0.25</v>
      </c>
    </row>
    <row r="399" spans="1:12" x14ac:dyDescent="0.25">
      <c r="A399">
        <v>398</v>
      </c>
      <c r="B399">
        <v>7</v>
      </c>
      <c r="C399">
        <v>0.25</v>
      </c>
      <c r="D399">
        <v>25.48</v>
      </c>
      <c r="E399">
        <f t="shared" si="36"/>
        <v>31.595227595558157</v>
      </c>
      <c r="F399">
        <f t="shared" si="32"/>
        <v>-6.1152275955581565</v>
      </c>
      <c r="G399">
        <f t="shared" si="33"/>
        <v>37.396008545475993</v>
      </c>
      <c r="H399">
        <f t="shared" si="34"/>
        <v>37.918227160493828</v>
      </c>
      <c r="I399">
        <f t="shared" si="35"/>
        <v>150.62666089393272</v>
      </c>
      <c r="J399" s="18">
        <v>1</v>
      </c>
      <c r="K399" s="11">
        <v>7</v>
      </c>
      <c r="L399" s="19">
        <v>0.25</v>
      </c>
    </row>
    <row r="400" spans="1:12" x14ac:dyDescent="0.25">
      <c r="A400">
        <v>399</v>
      </c>
      <c r="B400">
        <v>7</v>
      </c>
      <c r="C400">
        <v>0.25</v>
      </c>
      <c r="D400">
        <v>25.37</v>
      </c>
      <c r="E400">
        <f t="shared" si="36"/>
        <v>31.595227595558157</v>
      </c>
      <c r="F400">
        <f t="shared" si="32"/>
        <v>-6.225227595558156</v>
      </c>
      <c r="G400">
        <f t="shared" si="33"/>
        <v>38.753458616498783</v>
      </c>
      <c r="H400">
        <f t="shared" si="34"/>
        <v>36.575616049382724</v>
      </c>
      <c r="I400">
        <f t="shared" si="35"/>
        <v>150.62666089393272</v>
      </c>
      <c r="J400" s="18">
        <v>1</v>
      </c>
      <c r="K400" s="11">
        <v>7</v>
      </c>
      <c r="L400" s="19">
        <v>0.25</v>
      </c>
    </row>
    <row r="401" spans="1:12" x14ac:dyDescent="0.25">
      <c r="A401">
        <v>400</v>
      </c>
      <c r="B401">
        <v>7</v>
      </c>
      <c r="C401">
        <v>0.25</v>
      </c>
      <c r="D401">
        <v>25.17</v>
      </c>
      <c r="E401">
        <f t="shared" si="36"/>
        <v>31.595227595558157</v>
      </c>
      <c r="F401">
        <f t="shared" si="32"/>
        <v>-6.4252275955581553</v>
      </c>
      <c r="G401">
        <f t="shared" si="33"/>
        <v>41.28354965472203</v>
      </c>
      <c r="H401">
        <f t="shared" si="34"/>
        <v>34.196504938271616</v>
      </c>
      <c r="I401">
        <f t="shared" si="35"/>
        <v>150.62666089393272</v>
      </c>
      <c r="J401" s="18">
        <v>1</v>
      </c>
      <c r="K401" s="11">
        <v>7</v>
      </c>
      <c r="L401" s="19">
        <v>0.25</v>
      </c>
    </row>
    <row r="402" spans="1:12" x14ac:dyDescent="0.25">
      <c r="A402">
        <v>401</v>
      </c>
      <c r="B402">
        <v>7</v>
      </c>
      <c r="C402">
        <v>0.25</v>
      </c>
      <c r="D402">
        <v>39.04</v>
      </c>
      <c r="E402">
        <f t="shared" si="36"/>
        <v>31.595227595558157</v>
      </c>
      <c r="F402">
        <f t="shared" si="32"/>
        <v>7.4447724044418422</v>
      </c>
      <c r="G402">
        <f t="shared" si="33"/>
        <v>55.424636153938771</v>
      </c>
      <c r="H402">
        <f t="shared" si="34"/>
        <v>388.79076049382712</v>
      </c>
      <c r="I402">
        <f t="shared" si="35"/>
        <v>150.62666089393272</v>
      </c>
      <c r="J402" s="18">
        <v>1</v>
      </c>
      <c r="K402" s="11">
        <v>7</v>
      </c>
      <c r="L402" s="19">
        <v>0.25</v>
      </c>
    </row>
    <row r="403" spans="1:12" x14ac:dyDescent="0.25">
      <c r="A403">
        <v>402</v>
      </c>
      <c r="B403">
        <v>7</v>
      </c>
      <c r="C403">
        <v>0.25</v>
      </c>
      <c r="D403">
        <v>38.35</v>
      </c>
      <c r="E403">
        <f t="shared" si="36"/>
        <v>31.595227595558157</v>
      </c>
      <c r="F403">
        <f t="shared" si="32"/>
        <v>6.7547724044418445</v>
      </c>
      <c r="G403">
        <f t="shared" si="33"/>
        <v>45.626950235809055</v>
      </c>
      <c r="H403">
        <f t="shared" si="34"/>
        <v>362.05632716049388</v>
      </c>
      <c r="I403">
        <f t="shared" si="35"/>
        <v>150.62666089393272</v>
      </c>
      <c r="J403" s="18">
        <v>1</v>
      </c>
      <c r="K403" s="11">
        <v>7</v>
      </c>
      <c r="L403" s="19">
        <v>0.25</v>
      </c>
    </row>
    <row r="404" spans="1:12" x14ac:dyDescent="0.25">
      <c r="A404">
        <v>403</v>
      </c>
      <c r="B404">
        <v>7</v>
      </c>
      <c r="C404">
        <v>0.25</v>
      </c>
      <c r="D404">
        <v>39.81</v>
      </c>
      <c r="E404">
        <f t="shared" si="36"/>
        <v>31.595227595558157</v>
      </c>
      <c r="F404">
        <f t="shared" si="32"/>
        <v>8.2147724044418453</v>
      </c>
      <c r="G404">
        <f t="shared" si="33"/>
        <v>67.482485656779261</v>
      </c>
      <c r="H404">
        <f t="shared" si="34"/>
        <v>419.749038271605</v>
      </c>
      <c r="I404">
        <f t="shared" si="35"/>
        <v>150.62666089393272</v>
      </c>
      <c r="J404" s="18">
        <v>1</v>
      </c>
      <c r="K404" s="11">
        <v>7</v>
      </c>
      <c r="L404" s="19">
        <v>0.25</v>
      </c>
    </row>
    <row r="405" spans="1:12" x14ac:dyDescent="0.25">
      <c r="A405">
        <v>404</v>
      </c>
      <c r="B405">
        <v>7</v>
      </c>
      <c r="C405">
        <v>0.25</v>
      </c>
      <c r="D405">
        <v>39.83</v>
      </c>
      <c r="E405">
        <f t="shared" si="36"/>
        <v>31.595227595558157</v>
      </c>
      <c r="F405">
        <f t="shared" si="32"/>
        <v>8.2347724044418413</v>
      </c>
      <c r="G405">
        <f t="shared" si="33"/>
        <v>67.811476552956861</v>
      </c>
      <c r="H405">
        <f t="shared" si="34"/>
        <v>420.56894938271597</v>
      </c>
      <c r="I405">
        <f t="shared" si="35"/>
        <v>150.62666089393272</v>
      </c>
      <c r="J405" s="18">
        <v>1</v>
      </c>
      <c r="K405" s="11">
        <v>7</v>
      </c>
      <c r="L405" s="19">
        <v>0.25</v>
      </c>
    </row>
    <row r="406" spans="1:12" x14ac:dyDescent="0.25">
      <c r="A406">
        <v>405</v>
      </c>
      <c r="B406">
        <v>7</v>
      </c>
      <c r="C406">
        <v>0.25</v>
      </c>
      <c r="D406">
        <v>35.99</v>
      </c>
      <c r="E406">
        <f t="shared" si="36"/>
        <v>31.595227595558157</v>
      </c>
      <c r="F406">
        <f t="shared" si="32"/>
        <v>4.394772404441845</v>
      </c>
      <c r="G406">
        <f t="shared" si="33"/>
        <v>19.314024486843557</v>
      </c>
      <c r="H406">
        <f t="shared" si="34"/>
        <v>277.81481604938278</v>
      </c>
      <c r="I406">
        <f t="shared" si="35"/>
        <v>150.62666089393272</v>
      </c>
      <c r="J406" s="18">
        <v>1</v>
      </c>
      <c r="K406" s="11">
        <v>7</v>
      </c>
      <c r="L406" s="19">
        <v>0.25</v>
      </c>
    </row>
    <row r="407" spans="1:12" x14ac:dyDescent="0.25">
      <c r="A407">
        <v>406</v>
      </c>
      <c r="B407">
        <v>7</v>
      </c>
      <c r="C407">
        <v>0.25</v>
      </c>
      <c r="D407">
        <v>36.590000000000003</v>
      </c>
      <c r="E407">
        <f t="shared" si="36"/>
        <v>31.595227595558157</v>
      </c>
      <c r="F407">
        <f t="shared" si="32"/>
        <v>4.9947724044418464</v>
      </c>
      <c r="G407">
        <f t="shared" si="33"/>
        <v>24.947751372173784</v>
      </c>
      <c r="H407">
        <f t="shared" si="34"/>
        <v>298.17614938271612</v>
      </c>
      <c r="I407">
        <f t="shared" si="35"/>
        <v>150.62666089393272</v>
      </c>
      <c r="J407" s="18">
        <v>1</v>
      </c>
      <c r="K407" s="11">
        <v>7</v>
      </c>
      <c r="L407" s="19">
        <v>0.25</v>
      </c>
    </row>
    <row r="408" spans="1:12" x14ac:dyDescent="0.25">
      <c r="A408">
        <v>407</v>
      </c>
      <c r="B408">
        <v>7</v>
      </c>
      <c r="C408">
        <v>0.25</v>
      </c>
      <c r="D408">
        <v>35.64</v>
      </c>
      <c r="E408">
        <f t="shared" si="36"/>
        <v>31.595227595558157</v>
      </c>
      <c r="F408">
        <f t="shared" si="32"/>
        <v>4.0447724044418436</v>
      </c>
      <c r="G408">
        <f t="shared" si="33"/>
        <v>16.360183803734252</v>
      </c>
      <c r="H408">
        <f t="shared" si="34"/>
        <v>266.26987160493826</v>
      </c>
      <c r="I408">
        <f t="shared" si="35"/>
        <v>150.62666089393272</v>
      </c>
      <c r="J408" s="18">
        <v>1</v>
      </c>
      <c r="K408" s="11">
        <v>7</v>
      </c>
      <c r="L408" s="19">
        <v>0.25</v>
      </c>
    </row>
    <row r="409" spans="1:12" x14ac:dyDescent="0.25">
      <c r="A409">
        <v>408</v>
      </c>
      <c r="B409">
        <v>7</v>
      </c>
      <c r="C409">
        <v>0.25</v>
      </c>
      <c r="D409">
        <v>36.520000000000003</v>
      </c>
      <c r="E409">
        <f t="shared" si="36"/>
        <v>31.595227595558157</v>
      </c>
      <c r="F409">
        <f t="shared" si="32"/>
        <v>4.9247724044418462</v>
      </c>
      <c r="G409">
        <f t="shared" si="33"/>
        <v>24.253383235551922</v>
      </c>
      <c r="H409">
        <f t="shared" si="34"/>
        <v>295.76356049382724</v>
      </c>
      <c r="I409">
        <f t="shared" si="35"/>
        <v>150.62666089393272</v>
      </c>
      <c r="J409" s="18">
        <v>1</v>
      </c>
      <c r="K409" s="11">
        <v>7</v>
      </c>
      <c r="L409" s="19">
        <v>0.25</v>
      </c>
    </row>
    <row r="410" spans="1:12" x14ac:dyDescent="0.25">
      <c r="A410">
        <v>409</v>
      </c>
      <c r="B410">
        <v>3.5</v>
      </c>
      <c r="C410">
        <v>0.25</v>
      </c>
      <c r="D410">
        <v>11.8</v>
      </c>
      <c r="E410">
        <f t="shared" si="36"/>
        <v>13.657857803891012</v>
      </c>
      <c r="F410">
        <f t="shared" si="32"/>
        <v>-1.8578578038910116</v>
      </c>
      <c r="G410">
        <f t="shared" si="33"/>
        <v>3.4516356194787328</v>
      </c>
      <c r="H410">
        <f t="shared" si="34"/>
        <v>56.583827160493826</v>
      </c>
      <c r="I410">
        <f t="shared" si="35"/>
        <v>32.08502426365667</v>
      </c>
      <c r="J410" s="18">
        <v>1</v>
      </c>
      <c r="K410" s="11">
        <v>3.5</v>
      </c>
      <c r="L410" s="19">
        <v>0.25</v>
      </c>
    </row>
    <row r="411" spans="1:12" x14ac:dyDescent="0.25">
      <c r="A411">
        <v>410</v>
      </c>
      <c r="B411">
        <v>3.5</v>
      </c>
      <c r="C411">
        <v>0.25</v>
      </c>
      <c r="D411">
        <v>12.03</v>
      </c>
      <c r="E411">
        <f t="shared" si="36"/>
        <v>13.657857803891012</v>
      </c>
      <c r="F411">
        <f t="shared" si="32"/>
        <v>-1.627857803891013</v>
      </c>
      <c r="G411">
        <f t="shared" si="33"/>
        <v>2.6499210296888718</v>
      </c>
      <c r="H411">
        <f t="shared" si="34"/>
        <v>53.17650493827162</v>
      </c>
      <c r="I411">
        <f t="shared" si="35"/>
        <v>32.08502426365667</v>
      </c>
      <c r="J411" s="18">
        <v>1</v>
      </c>
      <c r="K411" s="11">
        <v>3.5</v>
      </c>
      <c r="L411" s="19">
        <v>0.25</v>
      </c>
    </row>
    <row r="412" spans="1:12" x14ac:dyDescent="0.25">
      <c r="A412">
        <v>411</v>
      </c>
      <c r="B412">
        <v>3.5</v>
      </c>
      <c r="C412">
        <v>0.25</v>
      </c>
      <c r="D412">
        <v>11.98</v>
      </c>
      <c r="E412">
        <f t="shared" si="36"/>
        <v>13.657857803891012</v>
      </c>
      <c r="F412">
        <f t="shared" si="32"/>
        <v>-1.6778578038910119</v>
      </c>
      <c r="G412">
        <f t="shared" si="33"/>
        <v>2.8152068100779695</v>
      </c>
      <c r="H412">
        <f t="shared" si="34"/>
        <v>53.90822716049383</v>
      </c>
      <c r="I412">
        <f t="shared" si="35"/>
        <v>32.08502426365667</v>
      </c>
      <c r="J412" s="18">
        <v>1</v>
      </c>
      <c r="K412" s="11">
        <v>3.5</v>
      </c>
      <c r="L412" s="19">
        <v>0.25</v>
      </c>
    </row>
    <row r="413" spans="1:12" x14ac:dyDescent="0.25">
      <c r="A413">
        <v>412</v>
      </c>
      <c r="B413">
        <v>3.5</v>
      </c>
      <c r="C413">
        <v>0.25</v>
      </c>
      <c r="D413">
        <v>11.69</v>
      </c>
      <c r="E413">
        <f t="shared" si="36"/>
        <v>13.657857803891012</v>
      </c>
      <c r="F413">
        <f t="shared" si="32"/>
        <v>-1.9678578038910128</v>
      </c>
      <c r="G413">
        <f t="shared" si="33"/>
        <v>3.8724643363347599</v>
      </c>
      <c r="H413">
        <f t="shared" si="34"/>
        <v>58.250816049382735</v>
      </c>
      <c r="I413">
        <f t="shared" si="35"/>
        <v>32.08502426365667</v>
      </c>
      <c r="J413" s="18">
        <v>1</v>
      </c>
      <c r="K413" s="11">
        <v>3.5</v>
      </c>
      <c r="L413" s="19">
        <v>0.25</v>
      </c>
    </row>
    <row r="414" spans="1:12" x14ac:dyDescent="0.25">
      <c r="A414">
        <v>413</v>
      </c>
      <c r="B414">
        <v>3.5</v>
      </c>
      <c r="C414">
        <v>0.25</v>
      </c>
      <c r="D414">
        <v>12.41</v>
      </c>
      <c r="E414">
        <f t="shared" si="36"/>
        <v>13.657857803891012</v>
      </c>
      <c r="F414">
        <f t="shared" si="32"/>
        <v>-1.2478578038910122</v>
      </c>
      <c r="G414">
        <f t="shared" si="33"/>
        <v>1.5571490987316998</v>
      </c>
      <c r="H414">
        <f t="shared" si="34"/>
        <v>47.778816049382726</v>
      </c>
      <c r="I414">
        <f t="shared" si="35"/>
        <v>32.08502426365667</v>
      </c>
      <c r="J414" s="18">
        <v>1</v>
      </c>
      <c r="K414" s="11">
        <v>3.5</v>
      </c>
      <c r="L414" s="19">
        <v>0.25</v>
      </c>
    </row>
    <row r="415" spans="1:12" x14ac:dyDescent="0.25">
      <c r="A415">
        <v>414</v>
      </c>
      <c r="B415">
        <v>3.5</v>
      </c>
      <c r="C415">
        <v>0.25</v>
      </c>
      <c r="D415">
        <v>12.28</v>
      </c>
      <c r="E415">
        <f t="shared" si="36"/>
        <v>13.657857803891012</v>
      </c>
      <c r="F415">
        <f t="shared" si="32"/>
        <v>-1.377857803891013</v>
      </c>
      <c r="G415">
        <f t="shared" si="33"/>
        <v>1.8984921277433653</v>
      </c>
      <c r="H415">
        <f t="shared" si="34"/>
        <v>49.592893827160509</v>
      </c>
      <c r="I415">
        <f t="shared" si="35"/>
        <v>32.08502426365667</v>
      </c>
      <c r="J415" s="18">
        <v>1</v>
      </c>
      <c r="K415" s="11">
        <v>3.5</v>
      </c>
      <c r="L415" s="19">
        <v>0.25</v>
      </c>
    </row>
    <row r="416" spans="1:12" x14ac:dyDescent="0.25">
      <c r="A416">
        <v>415</v>
      </c>
      <c r="B416">
        <v>3.5</v>
      </c>
      <c r="C416">
        <v>0.25</v>
      </c>
      <c r="D416">
        <v>12.1</v>
      </c>
      <c r="E416">
        <f t="shared" si="36"/>
        <v>13.657857803891012</v>
      </c>
      <c r="F416">
        <f t="shared" si="32"/>
        <v>-1.5578578038910127</v>
      </c>
      <c r="G416">
        <f t="shared" si="33"/>
        <v>2.4269209371441289</v>
      </c>
      <c r="H416">
        <f t="shared" si="34"/>
        <v>52.160493827160508</v>
      </c>
      <c r="I416">
        <f t="shared" si="35"/>
        <v>32.08502426365667</v>
      </c>
      <c r="J416" s="18">
        <v>1</v>
      </c>
      <c r="K416" s="11">
        <v>3.5</v>
      </c>
      <c r="L416" s="19">
        <v>0.25</v>
      </c>
    </row>
    <row r="417" spans="1:12" x14ac:dyDescent="0.25">
      <c r="A417">
        <v>416</v>
      </c>
      <c r="B417">
        <v>3.5</v>
      </c>
      <c r="C417">
        <v>0.25</v>
      </c>
      <c r="D417">
        <v>12.19</v>
      </c>
      <c r="E417">
        <f t="shared" si="36"/>
        <v>13.657857803891012</v>
      </c>
      <c r="F417">
        <f t="shared" si="32"/>
        <v>-1.4678578038910128</v>
      </c>
      <c r="G417">
        <f t="shared" si="33"/>
        <v>2.1546065324437471</v>
      </c>
      <c r="H417">
        <f t="shared" si="34"/>
        <v>50.86859382716051</v>
      </c>
      <c r="I417">
        <f t="shared" si="35"/>
        <v>32.08502426365667</v>
      </c>
      <c r="J417" s="18">
        <v>1</v>
      </c>
      <c r="K417" s="11">
        <v>3.5</v>
      </c>
      <c r="L417" s="19">
        <v>0.25</v>
      </c>
    </row>
    <row r="418" spans="1:12" x14ac:dyDescent="0.25">
      <c r="A418">
        <v>417</v>
      </c>
      <c r="B418">
        <v>3.5</v>
      </c>
      <c r="C418">
        <v>0.25</v>
      </c>
      <c r="D418">
        <v>12.34</v>
      </c>
      <c r="E418">
        <f t="shared" si="36"/>
        <v>13.657857803891012</v>
      </c>
      <c r="F418">
        <f t="shared" si="32"/>
        <v>-1.3178578038910125</v>
      </c>
      <c r="G418">
        <f t="shared" si="33"/>
        <v>1.7367491912764423</v>
      </c>
      <c r="H418">
        <f t="shared" si="34"/>
        <v>48.75142716049384</v>
      </c>
      <c r="I418">
        <f t="shared" si="35"/>
        <v>32.08502426365667</v>
      </c>
      <c r="J418" s="18">
        <v>1</v>
      </c>
      <c r="K418" s="11">
        <v>3.5</v>
      </c>
      <c r="L418" s="19">
        <v>0.25</v>
      </c>
    </row>
    <row r="419" spans="1:12" x14ac:dyDescent="0.25">
      <c r="A419">
        <v>418</v>
      </c>
      <c r="B419">
        <v>3.5</v>
      </c>
      <c r="C419">
        <v>0.25</v>
      </c>
      <c r="D419">
        <v>12.46</v>
      </c>
      <c r="E419">
        <f t="shared" si="36"/>
        <v>13.657857803891012</v>
      </c>
      <c r="F419">
        <f t="shared" si="32"/>
        <v>-1.1978578038910115</v>
      </c>
      <c r="G419">
        <f t="shared" si="33"/>
        <v>1.4348633183425969</v>
      </c>
      <c r="H419">
        <f t="shared" si="34"/>
        <v>47.090093827160494</v>
      </c>
      <c r="I419">
        <f t="shared" si="35"/>
        <v>32.08502426365667</v>
      </c>
      <c r="J419" s="18">
        <v>1</v>
      </c>
      <c r="K419" s="11">
        <v>3.5</v>
      </c>
      <c r="L419" s="19">
        <v>0.25</v>
      </c>
    </row>
    <row r="420" spans="1:12" x14ac:dyDescent="0.25">
      <c r="A420">
        <v>419</v>
      </c>
      <c r="B420">
        <v>3.5</v>
      </c>
      <c r="C420">
        <v>0.25</v>
      </c>
      <c r="D420">
        <v>12.31</v>
      </c>
      <c r="E420">
        <f t="shared" si="36"/>
        <v>13.657857803891012</v>
      </c>
      <c r="F420">
        <f t="shared" si="32"/>
        <v>-1.3478578038910118</v>
      </c>
      <c r="G420">
        <f t="shared" si="33"/>
        <v>1.8167206595099012</v>
      </c>
      <c r="H420">
        <f t="shared" si="34"/>
        <v>49.171260493827162</v>
      </c>
      <c r="I420">
        <f t="shared" si="35"/>
        <v>32.08502426365667</v>
      </c>
      <c r="J420" s="18">
        <v>1</v>
      </c>
      <c r="K420" s="11">
        <v>3.5</v>
      </c>
      <c r="L420" s="19">
        <v>0.25</v>
      </c>
    </row>
    <row r="421" spans="1:12" x14ac:dyDescent="0.25">
      <c r="A421">
        <v>420</v>
      </c>
      <c r="B421">
        <v>3.5</v>
      </c>
      <c r="C421">
        <v>0.25</v>
      </c>
      <c r="D421">
        <v>12.12</v>
      </c>
      <c r="E421">
        <f t="shared" si="36"/>
        <v>13.657857803891012</v>
      </c>
      <c r="F421">
        <f t="shared" si="32"/>
        <v>-1.5378578038910131</v>
      </c>
      <c r="G421">
        <f t="shared" si="33"/>
        <v>2.3650066249884896</v>
      </c>
      <c r="H421">
        <f t="shared" si="34"/>
        <v>51.872004938271623</v>
      </c>
      <c r="I421">
        <f t="shared" si="35"/>
        <v>32.08502426365667</v>
      </c>
      <c r="J421" s="18">
        <v>1</v>
      </c>
      <c r="K421" s="11">
        <v>3.5</v>
      </c>
      <c r="L421" s="19">
        <v>0.25</v>
      </c>
    </row>
    <row r="422" spans="1:12" x14ac:dyDescent="0.25">
      <c r="A422">
        <v>421</v>
      </c>
      <c r="B422">
        <v>3.5</v>
      </c>
      <c r="C422">
        <v>0.25</v>
      </c>
      <c r="D422">
        <v>12.97</v>
      </c>
      <c r="E422">
        <f t="shared" si="36"/>
        <v>13.657857803891012</v>
      </c>
      <c r="F422">
        <f t="shared" si="32"/>
        <v>-0.6878578038910117</v>
      </c>
      <c r="G422">
        <f t="shared" si="33"/>
        <v>0.47314835837376551</v>
      </c>
      <c r="H422">
        <f t="shared" si="34"/>
        <v>40.350727160493825</v>
      </c>
      <c r="I422">
        <f t="shared" si="35"/>
        <v>32.08502426365667</v>
      </c>
      <c r="J422" s="18">
        <v>1</v>
      </c>
      <c r="K422" s="11">
        <v>3.5</v>
      </c>
      <c r="L422" s="19">
        <v>0.25</v>
      </c>
    </row>
    <row r="423" spans="1:12" x14ac:dyDescent="0.25">
      <c r="A423">
        <v>422</v>
      </c>
      <c r="B423">
        <v>3.5</v>
      </c>
      <c r="C423">
        <v>0.25</v>
      </c>
      <c r="D423">
        <v>13.01</v>
      </c>
      <c r="E423">
        <f t="shared" si="36"/>
        <v>13.657857803891012</v>
      </c>
      <c r="F423">
        <f t="shared" si="32"/>
        <v>-0.64785780389101255</v>
      </c>
      <c r="G423">
        <f t="shared" si="33"/>
        <v>0.41971973406248569</v>
      </c>
      <c r="H423">
        <f t="shared" si="34"/>
        <v>39.844149382716061</v>
      </c>
      <c r="I423">
        <f t="shared" si="35"/>
        <v>32.08502426365667</v>
      </c>
      <c r="J423" s="18">
        <v>1</v>
      </c>
      <c r="K423" s="11">
        <v>3.5</v>
      </c>
      <c r="L423" s="19">
        <v>0.25</v>
      </c>
    </row>
    <row r="424" spans="1:12" x14ac:dyDescent="0.25">
      <c r="A424">
        <v>423</v>
      </c>
      <c r="B424">
        <v>3.5</v>
      </c>
      <c r="C424">
        <v>0.25</v>
      </c>
      <c r="D424">
        <v>12.74</v>
      </c>
      <c r="E424">
        <f t="shared" si="36"/>
        <v>13.657857803891012</v>
      </c>
      <c r="F424">
        <f t="shared" si="32"/>
        <v>-0.91785780389101213</v>
      </c>
      <c r="G424">
        <f t="shared" si="33"/>
        <v>0.84246294816363165</v>
      </c>
      <c r="H424">
        <f t="shared" si="34"/>
        <v>43.325649382716058</v>
      </c>
      <c r="I424">
        <f t="shared" si="35"/>
        <v>32.08502426365667</v>
      </c>
      <c r="J424" s="18">
        <v>1</v>
      </c>
      <c r="K424" s="11">
        <v>3.5</v>
      </c>
      <c r="L424" s="19">
        <v>0.25</v>
      </c>
    </row>
    <row r="425" spans="1:12" x14ac:dyDescent="0.25">
      <c r="A425">
        <v>424</v>
      </c>
      <c r="B425">
        <v>3.5</v>
      </c>
      <c r="C425">
        <v>0.25</v>
      </c>
      <c r="D425">
        <v>12.84</v>
      </c>
      <c r="E425">
        <f t="shared" si="36"/>
        <v>13.657857803891012</v>
      </c>
      <c r="F425">
        <f t="shared" si="32"/>
        <v>-0.81785780389101248</v>
      </c>
      <c r="G425">
        <f t="shared" si="33"/>
        <v>0.66889138738542986</v>
      </c>
      <c r="H425">
        <f t="shared" si="34"/>
        <v>42.019204938271614</v>
      </c>
      <c r="I425">
        <f t="shared" si="35"/>
        <v>32.08502426365667</v>
      </c>
      <c r="J425" s="18">
        <v>1</v>
      </c>
      <c r="K425" s="11">
        <v>3.5</v>
      </c>
      <c r="L425" s="19">
        <v>0.25</v>
      </c>
    </row>
    <row r="426" spans="1:12" x14ac:dyDescent="0.25">
      <c r="A426">
        <v>425</v>
      </c>
      <c r="B426">
        <v>3.5</v>
      </c>
      <c r="C426">
        <v>0.25</v>
      </c>
      <c r="D426">
        <v>16.829999999999998</v>
      </c>
      <c r="E426">
        <f t="shared" si="36"/>
        <v>13.657857803891012</v>
      </c>
      <c r="F426">
        <f t="shared" si="32"/>
        <v>3.172142196108986</v>
      </c>
      <c r="G426">
        <f t="shared" si="33"/>
        <v>10.06248611233514</v>
      </c>
      <c r="H426">
        <f t="shared" si="34"/>
        <v>6.2111716049382837</v>
      </c>
      <c r="I426">
        <f t="shared" si="35"/>
        <v>32.08502426365667</v>
      </c>
      <c r="J426" s="18">
        <v>1</v>
      </c>
      <c r="K426" s="11">
        <v>3.5</v>
      </c>
      <c r="L426" s="19">
        <v>0.25</v>
      </c>
    </row>
    <row r="427" spans="1:12" x14ac:dyDescent="0.25">
      <c r="A427">
        <v>426</v>
      </c>
      <c r="B427">
        <v>3.5</v>
      </c>
      <c r="C427">
        <v>0.25</v>
      </c>
      <c r="D427">
        <v>16.93</v>
      </c>
      <c r="E427">
        <f t="shared" si="36"/>
        <v>13.657857803891012</v>
      </c>
      <c r="F427">
        <f t="shared" si="32"/>
        <v>3.2721421961089874</v>
      </c>
      <c r="G427">
        <f t="shared" si="33"/>
        <v>10.706914551556947</v>
      </c>
      <c r="H427">
        <f t="shared" si="34"/>
        <v>5.7227271604938315</v>
      </c>
      <c r="I427">
        <f t="shared" si="35"/>
        <v>32.08502426365667</v>
      </c>
      <c r="J427" s="18">
        <v>1</v>
      </c>
      <c r="K427" s="11">
        <v>3.5</v>
      </c>
      <c r="L427" s="19">
        <v>0.25</v>
      </c>
    </row>
    <row r="428" spans="1:12" x14ac:dyDescent="0.25">
      <c r="A428">
        <v>427</v>
      </c>
      <c r="B428">
        <v>3.5</v>
      </c>
      <c r="C428">
        <v>0.25</v>
      </c>
      <c r="D428">
        <v>16.66</v>
      </c>
      <c r="E428">
        <f t="shared" si="36"/>
        <v>13.657857803891012</v>
      </c>
      <c r="F428">
        <f t="shared" si="32"/>
        <v>3.0021421961089878</v>
      </c>
      <c r="G428">
        <f t="shared" si="33"/>
        <v>9.0128577656580955</v>
      </c>
      <c r="H428">
        <f t="shared" si="34"/>
        <v>7.0874271604938297</v>
      </c>
      <c r="I428">
        <f t="shared" si="35"/>
        <v>32.08502426365667</v>
      </c>
      <c r="J428" s="18">
        <v>1</v>
      </c>
      <c r="K428" s="11">
        <v>3.5</v>
      </c>
      <c r="L428" s="19">
        <v>0.25</v>
      </c>
    </row>
    <row r="429" spans="1:12" x14ac:dyDescent="0.25">
      <c r="A429">
        <v>428</v>
      </c>
      <c r="B429">
        <v>3.5</v>
      </c>
      <c r="C429">
        <v>0.25</v>
      </c>
      <c r="D429">
        <v>16.86</v>
      </c>
      <c r="E429">
        <f t="shared" si="36"/>
        <v>13.657857803891012</v>
      </c>
      <c r="F429">
        <f t="shared" si="32"/>
        <v>3.2021421961089871</v>
      </c>
      <c r="G429">
        <f t="shared" si="33"/>
        <v>10.253714644101686</v>
      </c>
      <c r="H429">
        <f t="shared" si="34"/>
        <v>6.0625382716049439</v>
      </c>
      <c r="I429">
        <f t="shared" si="35"/>
        <v>32.08502426365667</v>
      </c>
      <c r="J429" s="18">
        <v>1</v>
      </c>
      <c r="K429" s="11">
        <v>3.5</v>
      </c>
      <c r="L429" s="19">
        <v>0.25</v>
      </c>
    </row>
    <row r="430" spans="1:12" x14ac:dyDescent="0.25">
      <c r="A430">
        <v>429</v>
      </c>
      <c r="B430">
        <v>3.5</v>
      </c>
      <c r="C430">
        <v>0.25</v>
      </c>
      <c r="D430">
        <v>13.91</v>
      </c>
      <c r="E430">
        <f t="shared" si="36"/>
        <v>13.657857803891012</v>
      </c>
      <c r="F430">
        <f t="shared" si="32"/>
        <v>0.2521421961089878</v>
      </c>
      <c r="G430">
        <f t="shared" si="33"/>
        <v>6.3575687058663261E-2</v>
      </c>
      <c r="H430">
        <f t="shared" si="34"/>
        <v>29.292149382716055</v>
      </c>
      <c r="I430">
        <f t="shared" si="35"/>
        <v>32.08502426365667</v>
      </c>
      <c r="J430" s="18">
        <v>1</v>
      </c>
      <c r="K430" s="11">
        <v>3.5</v>
      </c>
      <c r="L430" s="19">
        <v>0.25</v>
      </c>
    </row>
    <row r="431" spans="1:12" x14ac:dyDescent="0.25">
      <c r="A431">
        <v>430</v>
      </c>
      <c r="B431">
        <v>3.5</v>
      </c>
      <c r="C431">
        <v>0.25</v>
      </c>
      <c r="D431">
        <v>14.34</v>
      </c>
      <c r="E431">
        <f t="shared" si="36"/>
        <v>13.657857803891012</v>
      </c>
      <c r="F431">
        <f t="shared" si="32"/>
        <v>0.68214219610898752</v>
      </c>
      <c r="G431">
        <f t="shared" si="33"/>
        <v>0.46531797571239236</v>
      </c>
      <c r="H431">
        <f t="shared" si="34"/>
        <v>24.822538271604945</v>
      </c>
      <c r="I431">
        <f t="shared" si="35"/>
        <v>32.08502426365667</v>
      </c>
      <c r="J431" s="18">
        <v>1</v>
      </c>
      <c r="K431" s="11">
        <v>3.5</v>
      </c>
      <c r="L431" s="19">
        <v>0.25</v>
      </c>
    </row>
    <row r="432" spans="1:12" x14ac:dyDescent="0.25">
      <c r="A432">
        <v>431</v>
      </c>
      <c r="B432">
        <v>3.5</v>
      </c>
      <c r="C432">
        <v>0.25</v>
      </c>
      <c r="D432">
        <v>13.95</v>
      </c>
      <c r="E432">
        <f t="shared" si="36"/>
        <v>13.657857803891012</v>
      </c>
      <c r="F432">
        <f t="shared" si="32"/>
        <v>0.29214219610898695</v>
      </c>
      <c r="G432">
        <f t="shared" si="33"/>
        <v>8.5347062747381797E-2</v>
      </c>
      <c r="H432">
        <f t="shared" si="34"/>
        <v>28.860771604938286</v>
      </c>
      <c r="I432">
        <f t="shared" si="35"/>
        <v>32.08502426365667</v>
      </c>
      <c r="J432" s="18">
        <v>1</v>
      </c>
      <c r="K432" s="11">
        <v>3.5</v>
      </c>
      <c r="L432" s="19">
        <v>0.25</v>
      </c>
    </row>
    <row r="433" spans="1:12" x14ac:dyDescent="0.25">
      <c r="A433">
        <v>432</v>
      </c>
      <c r="B433">
        <v>3.5</v>
      </c>
      <c r="C433">
        <v>0.25</v>
      </c>
      <c r="D433">
        <v>13.99</v>
      </c>
      <c r="E433">
        <f t="shared" si="36"/>
        <v>13.657857803891012</v>
      </c>
      <c r="F433">
        <f t="shared" si="32"/>
        <v>0.33214219610898787</v>
      </c>
      <c r="G433">
        <f t="shared" si="33"/>
        <v>0.11031843843610135</v>
      </c>
      <c r="H433">
        <f t="shared" si="34"/>
        <v>28.432593827160499</v>
      </c>
      <c r="I433">
        <f t="shared" si="35"/>
        <v>32.08502426365667</v>
      </c>
      <c r="J433" s="18">
        <v>1</v>
      </c>
      <c r="K433" s="11">
        <v>3.5</v>
      </c>
      <c r="L433" s="19">
        <v>0.25</v>
      </c>
    </row>
    <row r="434" spans="1:12" x14ac:dyDescent="0.25">
      <c r="A434">
        <v>433</v>
      </c>
      <c r="B434">
        <v>7</v>
      </c>
      <c r="C434">
        <v>0.25</v>
      </c>
      <c r="D434">
        <v>28.7</v>
      </c>
      <c r="E434">
        <f t="shared" si="36"/>
        <v>31.595227595558157</v>
      </c>
      <c r="F434">
        <f t="shared" si="32"/>
        <v>-2.8952275955581577</v>
      </c>
      <c r="G434">
        <f t="shared" si="33"/>
        <v>8.3823428300814715</v>
      </c>
      <c r="H434">
        <f t="shared" si="34"/>
        <v>87.942716049382696</v>
      </c>
      <c r="I434">
        <f t="shared" si="35"/>
        <v>150.62666089393272</v>
      </c>
      <c r="J434" s="18">
        <v>1</v>
      </c>
      <c r="K434" s="11">
        <v>7</v>
      </c>
      <c r="L434" s="19">
        <v>0.25</v>
      </c>
    </row>
    <row r="435" spans="1:12" x14ac:dyDescent="0.25">
      <c r="A435">
        <v>434</v>
      </c>
      <c r="B435">
        <v>7</v>
      </c>
      <c r="C435">
        <v>0.25</v>
      </c>
      <c r="D435">
        <v>28.55</v>
      </c>
      <c r="E435">
        <f t="shared" si="36"/>
        <v>31.595227595558157</v>
      </c>
      <c r="F435">
        <f t="shared" si="32"/>
        <v>-3.0452275955581563</v>
      </c>
      <c r="G435">
        <f t="shared" si="33"/>
        <v>9.2734111087489097</v>
      </c>
      <c r="H435">
        <f t="shared" si="34"/>
        <v>85.151882716049386</v>
      </c>
      <c r="I435">
        <f t="shared" si="35"/>
        <v>150.62666089393272</v>
      </c>
      <c r="J435" s="18">
        <v>1</v>
      </c>
      <c r="K435" s="11">
        <v>7</v>
      </c>
      <c r="L435" s="19">
        <v>0.25</v>
      </c>
    </row>
    <row r="436" spans="1:12" x14ac:dyDescent="0.25">
      <c r="A436">
        <v>435</v>
      </c>
      <c r="B436">
        <v>7</v>
      </c>
      <c r="C436">
        <v>0.25</v>
      </c>
      <c r="D436">
        <v>28.15</v>
      </c>
      <c r="E436">
        <f t="shared" si="36"/>
        <v>31.595227595558157</v>
      </c>
      <c r="F436">
        <f t="shared" si="32"/>
        <v>-3.4452275955581584</v>
      </c>
      <c r="G436">
        <f t="shared" si="33"/>
        <v>11.86959318519545</v>
      </c>
      <c r="H436">
        <f t="shared" si="34"/>
        <v>77.929660493827129</v>
      </c>
      <c r="I436">
        <f t="shared" si="35"/>
        <v>150.62666089393272</v>
      </c>
      <c r="J436" s="18">
        <v>1</v>
      </c>
      <c r="K436" s="11">
        <v>7</v>
      </c>
      <c r="L436" s="19">
        <v>0.25</v>
      </c>
    </row>
    <row r="437" spans="1:12" x14ac:dyDescent="0.25">
      <c r="A437">
        <v>436</v>
      </c>
      <c r="B437">
        <v>7</v>
      </c>
      <c r="C437">
        <v>0.25</v>
      </c>
      <c r="D437">
        <v>28.62</v>
      </c>
      <c r="E437">
        <f t="shared" si="36"/>
        <v>31.595227595558157</v>
      </c>
      <c r="F437">
        <f t="shared" si="32"/>
        <v>-2.975227595558156</v>
      </c>
      <c r="G437">
        <f t="shared" si="33"/>
        <v>8.8519792453707655</v>
      </c>
      <c r="H437">
        <f t="shared" si="34"/>
        <v>86.448671604938284</v>
      </c>
      <c r="I437">
        <f t="shared" si="35"/>
        <v>150.62666089393272</v>
      </c>
      <c r="J437" s="18">
        <v>1</v>
      </c>
      <c r="K437" s="11">
        <v>7</v>
      </c>
      <c r="L437" s="19">
        <v>0.25</v>
      </c>
    </row>
    <row r="438" spans="1:12" x14ac:dyDescent="0.25">
      <c r="A438">
        <v>437</v>
      </c>
      <c r="B438">
        <v>7</v>
      </c>
      <c r="C438">
        <v>0.25</v>
      </c>
      <c r="D438">
        <v>32.67</v>
      </c>
      <c r="E438">
        <f t="shared" si="36"/>
        <v>31.595227595558157</v>
      </c>
      <c r="F438">
        <f t="shared" si="32"/>
        <v>1.0747724044418447</v>
      </c>
      <c r="G438">
        <f t="shared" si="33"/>
        <v>1.1551357213497042</v>
      </c>
      <c r="H438">
        <f t="shared" si="34"/>
        <v>178.1631716049383</v>
      </c>
      <c r="I438">
        <f t="shared" si="35"/>
        <v>150.62666089393272</v>
      </c>
      <c r="J438" s="18">
        <v>1</v>
      </c>
      <c r="K438" s="11">
        <v>7</v>
      </c>
      <c r="L438" s="19">
        <v>0.25</v>
      </c>
    </row>
    <row r="439" spans="1:12" x14ac:dyDescent="0.25">
      <c r="A439">
        <v>438</v>
      </c>
      <c r="B439">
        <v>7</v>
      </c>
      <c r="C439">
        <v>0.25</v>
      </c>
      <c r="D439">
        <v>31.69</v>
      </c>
      <c r="E439">
        <f t="shared" si="36"/>
        <v>31.595227595558157</v>
      </c>
      <c r="F439">
        <f t="shared" si="32"/>
        <v>9.4772404441844316E-2</v>
      </c>
      <c r="G439">
        <f t="shared" si="33"/>
        <v>8.9818086436885113E-3</v>
      </c>
      <c r="H439">
        <f t="shared" si="34"/>
        <v>152.96192716049384</v>
      </c>
      <c r="I439">
        <f t="shared" si="35"/>
        <v>150.62666089393272</v>
      </c>
      <c r="J439" s="18">
        <v>1</v>
      </c>
      <c r="K439" s="11">
        <v>7</v>
      </c>
      <c r="L439" s="19">
        <v>0.25</v>
      </c>
    </row>
    <row r="440" spans="1:12" x14ac:dyDescent="0.25">
      <c r="A440">
        <v>439</v>
      </c>
      <c r="B440">
        <v>7</v>
      </c>
      <c r="C440">
        <v>0.25</v>
      </c>
      <c r="D440">
        <v>32.07</v>
      </c>
      <c r="E440">
        <f t="shared" si="36"/>
        <v>31.595227595558157</v>
      </c>
      <c r="F440">
        <f t="shared" si="32"/>
        <v>0.47477240444184332</v>
      </c>
      <c r="G440">
        <f t="shared" si="33"/>
        <v>0.22540883601948924</v>
      </c>
      <c r="H440">
        <f t="shared" si="34"/>
        <v>162.50583827160492</v>
      </c>
      <c r="I440">
        <f t="shared" si="35"/>
        <v>150.62666089393272</v>
      </c>
      <c r="J440" s="18">
        <v>1</v>
      </c>
      <c r="K440" s="11">
        <v>7</v>
      </c>
      <c r="L440" s="19">
        <v>0.25</v>
      </c>
    </row>
    <row r="441" spans="1:12" x14ac:dyDescent="0.25">
      <c r="A441">
        <v>440</v>
      </c>
      <c r="B441">
        <v>7</v>
      </c>
      <c r="C441">
        <v>0.25</v>
      </c>
      <c r="D441">
        <v>33.28</v>
      </c>
      <c r="E441">
        <f t="shared" si="36"/>
        <v>31.595227595558157</v>
      </c>
      <c r="F441">
        <f t="shared" si="32"/>
        <v>1.6847724044418442</v>
      </c>
      <c r="G441">
        <f t="shared" si="33"/>
        <v>2.8384580547687528</v>
      </c>
      <c r="H441">
        <f t="shared" si="34"/>
        <v>194.81956049382717</v>
      </c>
      <c r="I441">
        <f t="shared" si="35"/>
        <v>150.62666089393272</v>
      </c>
      <c r="J441" s="18">
        <v>1</v>
      </c>
      <c r="K441" s="11">
        <v>7</v>
      </c>
      <c r="L441" s="19">
        <v>0.25</v>
      </c>
    </row>
    <row r="442" spans="1:12" x14ac:dyDescent="0.25">
      <c r="A442">
        <v>441</v>
      </c>
      <c r="B442">
        <v>7</v>
      </c>
      <c r="C442">
        <v>0.25</v>
      </c>
      <c r="D442">
        <v>29.47</v>
      </c>
      <c r="E442">
        <f t="shared" si="36"/>
        <v>31.595227595558157</v>
      </c>
      <c r="F442">
        <f t="shared" si="32"/>
        <v>-2.1252275955581581</v>
      </c>
      <c r="G442">
        <f t="shared" si="33"/>
        <v>4.5165923329219098</v>
      </c>
      <c r="H442">
        <f t="shared" si="34"/>
        <v>102.97739382716045</v>
      </c>
      <c r="I442">
        <f t="shared" si="35"/>
        <v>150.62666089393272</v>
      </c>
      <c r="J442" s="18">
        <v>1</v>
      </c>
      <c r="K442" s="11">
        <v>7</v>
      </c>
      <c r="L442" s="19">
        <v>0.25</v>
      </c>
    </row>
    <row r="443" spans="1:12" x14ac:dyDescent="0.25">
      <c r="A443">
        <v>442</v>
      </c>
      <c r="B443">
        <v>7</v>
      </c>
      <c r="C443">
        <v>0.25</v>
      </c>
      <c r="D443">
        <v>28.42</v>
      </c>
      <c r="E443">
        <f t="shared" si="36"/>
        <v>31.595227595558157</v>
      </c>
      <c r="F443">
        <f t="shared" si="32"/>
        <v>-3.1752275955581553</v>
      </c>
      <c r="G443">
        <f t="shared" si="33"/>
        <v>10.082070283594025</v>
      </c>
      <c r="H443">
        <f t="shared" si="34"/>
        <v>82.769560493827186</v>
      </c>
      <c r="I443">
        <f t="shared" si="35"/>
        <v>150.62666089393272</v>
      </c>
      <c r="J443" s="18">
        <v>1</v>
      </c>
      <c r="K443" s="11">
        <v>7</v>
      </c>
      <c r="L443" s="19">
        <v>0.25</v>
      </c>
    </row>
    <row r="444" spans="1:12" x14ac:dyDescent="0.25">
      <c r="A444">
        <v>443</v>
      </c>
      <c r="B444">
        <v>7</v>
      </c>
      <c r="C444">
        <v>0.25</v>
      </c>
      <c r="D444">
        <v>29.08</v>
      </c>
      <c r="E444">
        <f t="shared" si="36"/>
        <v>31.595227595558157</v>
      </c>
      <c r="F444">
        <f t="shared" si="32"/>
        <v>-2.5152275955581587</v>
      </c>
      <c r="G444">
        <f t="shared" si="33"/>
        <v>6.3263698574572764</v>
      </c>
      <c r="H444">
        <f t="shared" si="34"/>
        <v>95.214227160493778</v>
      </c>
      <c r="I444">
        <f t="shared" si="35"/>
        <v>150.62666089393272</v>
      </c>
      <c r="J444" s="18">
        <v>1</v>
      </c>
      <c r="K444" s="11">
        <v>7</v>
      </c>
      <c r="L444" s="19">
        <v>0.25</v>
      </c>
    </row>
    <row r="445" spans="1:12" x14ac:dyDescent="0.25">
      <c r="A445">
        <v>444</v>
      </c>
      <c r="B445">
        <v>7</v>
      </c>
      <c r="C445">
        <v>0.25</v>
      </c>
      <c r="D445">
        <v>29.88</v>
      </c>
      <c r="E445">
        <f t="shared" si="36"/>
        <v>31.595227595558157</v>
      </c>
      <c r="F445">
        <f t="shared" si="32"/>
        <v>-1.715227595558158</v>
      </c>
      <c r="G445">
        <f t="shared" si="33"/>
        <v>2.9420057045642198</v>
      </c>
      <c r="H445">
        <f t="shared" si="34"/>
        <v>111.46667160493824</v>
      </c>
      <c r="I445">
        <f t="shared" si="35"/>
        <v>150.62666089393272</v>
      </c>
      <c r="J445" s="18">
        <v>1</v>
      </c>
      <c r="K445" s="11">
        <v>7</v>
      </c>
      <c r="L445" s="19">
        <v>0.25</v>
      </c>
    </row>
    <row r="446" spans="1:12" x14ac:dyDescent="0.25">
      <c r="A446">
        <v>445</v>
      </c>
      <c r="B446">
        <v>7</v>
      </c>
      <c r="C446">
        <v>0.25</v>
      </c>
      <c r="D446">
        <v>25.66</v>
      </c>
      <c r="E446">
        <f t="shared" si="36"/>
        <v>31.595227595558157</v>
      </c>
      <c r="F446">
        <f t="shared" si="32"/>
        <v>-5.9352275955581568</v>
      </c>
      <c r="G446">
        <f t="shared" si="33"/>
        <v>35.226926611075058</v>
      </c>
      <c r="H446">
        <f t="shared" si="34"/>
        <v>40.167427160493823</v>
      </c>
      <c r="I446">
        <f t="shared" si="35"/>
        <v>150.62666089393272</v>
      </c>
      <c r="J446" s="18">
        <v>1</v>
      </c>
      <c r="K446" s="11">
        <v>7</v>
      </c>
      <c r="L446" s="19">
        <v>0.25</v>
      </c>
    </row>
    <row r="447" spans="1:12" x14ac:dyDescent="0.25">
      <c r="A447">
        <v>446</v>
      </c>
      <c r="B447">
        <v>7</v>
      </c>
      <c r="C447">
        <v>0.25</v>
      </c>
      <c r="D447">
        <v>24.96</v>
      </c>
      <c r="E447">
        <f t="shared" si="36"/>
        <v>31.595227595558157</v>
      </c>
      <c r="F447">
        <f t="shared" si="32"/>
        <v>-6.6352275955581561</v>
      </c>
      <c r="G447">
        <f t="shared" si="33"/>
        <v>44.026245244856469</v>
      </c>
      <c r="H447">
        <f t="shared" si="34"/>
        <v>31.784538271604941</v>
      </c>
      <c r="I447">
        <f t="shared" si="35"/>
        <v>150.62666089393272</v>
      </c>
      <c r="J447" s="18">
        <v>1</v>
      </c>
      <c r="K447" s="11">
        <v>7</v>
      </c>
      <c r="L447" s="19">
        <v>0.25</v>
      </c>
    </row>
    <row r="448" spans="1:12" x14ac:dyDescent="0.25">
      <c r="A448">
        <v>447</v>
      </c>
      <c r="B448">
        <v>7</v>
      </c>
      <c r="C448">
        <v>0.25</v>
      </c>
      <c r="D448">
        <v>25.43</v>
      </c>
      <c r="E448">
        <f t="shared" si="36"/>
        <v>31.595227595558157</v>
      </c>
      <c r="F448">
        <f t="shared" si="32"/>
        <v>-6.1652275955581572</v>
      </c>
      <c r="G448">
        <f t="shared" si="33"/>
        <v>38.010031305031816</v>
      </c>
      <c r="H448">
        <f t="shared" si="34"/>
        <v>37.304949382716039</v>
      </c>
      <c r="I448">
        <f t="shared" si="35"/>
        <v>150.62666089393272</v>
      </c>
      <c r="J448" s="18">
        <v>1</v>
      </c>
      <c r="K448" s="11">
        <v>7</v>
      </c>
      <c r="L448" s="19">
        <v>0.25</v>
      </c>
    </row>
    <row r="449" spans="1:12" x14ac:dyDescent="0.25">
      <c r="A449">
        <v>448</v>
      </c>
      <c r="B449">
        <v>7</v>
      </c>
      <c r="C449">
        <v>0.25</v>
      </c>
      <c r="D449">
        <v>26</v>
      </c>
      <c r="E449">
        <f t="shared" si="36"/>
        <v>31.595227595558157</v>
      </c>
      <c r="F449">
        <f t="shared" si="32"/>
        <v>-5.595227595558157</v>
      </c>
      <c r="G449">
        <f t="shared" si="33"/>
        <v>31.306571846095515</v>
      </c>
      <c r="H449">
        <f t="shared" si="34"/>
        <v>44.592716049382709</v>
      </c>
      <c r="I449">
        <f t="shared" si="35"/>
        <v>150.62666089393272</v>
      </c>
      <c r="J449" s="18">
        <v>1</v>
      </c>
      <c r="K449" s="11">
        <v>7</v>
      </c>
      <c r="L449" s="19">
        <v>0.25</v>
      </c>
    </row>
    <row r="450" spans="1:12" x14ac:dyDescent="0.25">
      <c r="A450">
        <v>449</v>
      </c>
      <c r="B450">
        <v>7</v>
      </c>
      <c r="C450">
        <v>0.25</v>
      </c>
      <c r="D450">
        <v>40</v>
      </c>
      <c r="E450">
        <f t="shared" si="36"/>
        <v>31.595227595558157</v>
      </c>
      <c r="F450">
        <f t="shared" si="32"/>
        <v>8.404772404441843</v>
      </c>
      <c r="G450">
        <f t="shared" si="33"/>
        <v>70.640199170467113</v>
      </c>
      <c r="H450">
        <f t="shared" si="34"/>
        <v>427.57049382716048</v>
      </c>
      <c r="I450">
        <f t="shared" si="35"/>
        <v>150.62666089393272</v>
      </c>
      <c r="J450" s="18">
        <v>1</v>
      </c>
      <c r="K450" s="11">
        <v>7</v>
      </c>
      <c r="L450" s="19">
        <v>0.25</v>
      </c>
    </row>
    <row r="451" spans="1:12" x14ac:dyDescent="0.25">
      <c r="A451">
        <v>450</v>
      </c>
      <c r="B451">
        <v>7</v>
      </c>
      <c r="C451">
        <v>0.25</v>
      </c>
      <c r="D451">
        <v>38.840000000000003</v>
      </c>
      <c r="E451">
        <f t="shared" si="36"/>
        <v>31.595227595558157</v>
      </c>
      <c r="F451">
        <f t="shared" ref="F451:F514" si="37">D451-E451</f>
        <v>7.2447724044418464</v>
      </c>
      <c r="G451">
        <f t="shared" ref="G451:G514" si="38">F451^2</f>
        <v>52.486727192162093</v>
      </c>
      <c r="H451">
        <f t="shared" ref="H451:H514" si="39">(D451-AVERAGE($D$2:$D$19))^2</f>
        <v>380.94364938271616</v>
      </c>
      <c r="I451">
        <f t="shared" ref="I451:I514" si="40">(E451-AVERAGE($D$2:$D$19))^2</f>
        <v>150.62666089393272</v>
      </c>
      <c r="J451" s="18">
        <v>1</v>
      </c>
      <c r="K451" s="11">
        <v>7</v>
      </c>
      <c r="L451" s="19">
        <v>0.25</v>
      </c>
    </row>
    <row r="452" spans="1:12" x14ac:dyDescent="0.25">
      <c r="A452">
        <v>451</v>
      </c>
      <c r="B452">
        <v>7</v>
      </c>
      <c r="C452">
        <v>0.25</v>
      </c>
      <c r="D452">
        <v>38.33</v>
      </c>
      <c r="E452">
        <f t="shared" ref="E452:E515" si="41">$U$11+$U$12*B452+$U$13*C452</f>
        <v>31.595227595558157</v>
      </c>
      <c r="F452">
        <f t="shared" si="37"/>
        <v>6.7347724044418413</v>
      </c>
      <c r="G452">
        <f t="shared" si="38"/>
        <v>45.357159339631338</v>
      </c>
      <c r="H452">
        <f t="shared" si="39"/>
        <v>361.2956160493826</v>
      </c>
      <c r="I452">
        <f t="shared" si="40"/>
        <v>150.62666089393272</v>
      </c>
      <c r="J452" s="18">
        <v>1</v>
      </c>
      <c r="K452" s="11">
        <v>7</v>
      </c>
      <c r="L452" s="19">
        <v>0.25</v>
      </c>
    </row>
    <row r="453" spans="1:12" x14ac:dyDescent="0.25">
      <c r="A453">
        <v>452</v>
      </c>
      <c r="B453">
        <v>7</v>
      </c>
      <c r="C453">
        <v>0.25</v>
      </c>
      <c r="D453">
        <v>40.119999999999997</v>
      </c>
      <c r="E453">
        <f t="shared" si="41"/>
        <v>31.595227595558157</v>
      </c>
      <c r="F453">
        <f t="shared" si="37"/>
        <v>8.5247724044418405</v>
      </c>
      <c r="G453">
        <f t="shared" si="38"/>
        <v>72.671744547533123</v>
      </c>
      <c r="H453">
        <f t="shared" si="39"/>
        <v>432.54756049382701</v>
      </c>
      <c r="I453">
        <f t="shared" si="40"/>
        <v>150.62666089393272</v>
      </c>
      <c r="J453" s="18">
        <v>1</v>
      </c>
      <c r="K453" s="11">
        <v>7</v>
      </c>
      <c r="L453" s="19">
        <v>0.25</v>
      </c>
    </row>
    <row r="454" spans="1:12" x14ac:dyDescent="0.25">
      <c r="A454">
        <v>453</v>
      </c>
      <c r="B454">
        <v>7</v>
      </c>
      <c r="C454">
        <v>0.25</v>
      </c>
      <c r="D454">
        <v>36.950000000000003</v>
      </c>
      <c r="E454">
        <f t="shared" si="41"/>
        <v>31.595227595558157</v>
      </c>
      <c r="F454">
        <f t="shared" si="37"/>
        <v>5.3547724044418459</v>
      </c>
      <c r="G454">
        <f t="shared" si="38"/>
        <v>28.673587503371909</v>
      </c>
      <c r="H454">
        <f t="shared" si="39"/>
        <v>310.73854938271614</v>
      </c>
      <c r="I454">
        <f t="shared" si="40"/>
        <v>150.62666089393272</v>
      </c>
      <c r="J454" s="18">
        <v>1</v>
      </c>
      <c r="K454" s="11">
        <v>7</v>
      </c>
      <c r="L454" s="19">
        <v>0.25</v>
      </c>
    </row>
    <row r="455" spans="1:12" x14ac:dyDescent="0.25">
      <c r="A455">
        <v>454</v>
      </c>
      <c r="B455">
        <v>7</v>
      </c>
      <c r="C455">
        <v>0.25</v>
      </c>
      <c r="D455">
        <v>36.450000000000003</v>
      </c>
      <c r="E455">
        <f t="shared" si="41"/>
        <v>31.595227595558157</v>
      </c>
      <c r="F455">
        <f t="shared" si="37"/>
        <v>4.8547724044418459</v>
      </c>
      <c r="G455">
        <f t="shared" si="38"/>
        <v>23.568815098930063</v>
      </c>
      <c r="H455">
        <f t="shared" si="39"/>
        <v>293.36077160493835</v>
      </c>
      <c r="I455">
        <f t="shared" si="40"/>
        <v>150.62666089393272</v>
      </c>
      <c r="J455" s="18">
        <v>1</v>
      </c>
      <c r="K455" s="11">
        <v>7</v>
      </c>
      <c r="L455" s="19">
        <v>0.25</v>
      </c>
    </row>
    <row r="456" spans="1:12" x14ac:dyDescent="0.25">
      <c r="A456">
        <v>455</v>
      </c>
      <c r="B456">
        <v>7</v>
      </c>
      <c r="C456">
        <v>0.25</v>
      </c>
      <c r="D456">
        <v>36.81</v>
      </c>
      <c r="E456">
        <f t="shared" si="41"/>
        <v>31.595227595558157</v>
      </c>
      <c r="F456">
        <f t="shared" si="37"/>
        <v>5.2147724044418453</v>
      </c>
      <c r="G456">
        <f t="shared" si="38"/>
        <v>27.193851230128185</v>
      </c>
      <c r="H456">
        <f t="shared" si="39"/>
        <v>305.82237160493833</v>
      </c>
      <c r="I456">
        <f t="shared" si="40"/>
        <v>150.62666089393272</v>
      </c>
      <c r="J456" s="18">
        <v>1</v>
      </c>
      <c r="K456" s="11">
        <v>7</v>
      </c>
      <c r="L456" s="19">
        <v>0.25</v>
      </c>
    </row>
    <row r="457" spans="1:12" x14ac:dyDescent="0.25">
      <c r="A457">
        <v>456</v>
      </c>
      <c r="B457">
        <v>7</v>
      </c>
      <c r="C457">
        <v>0.25</v>
      </c>
      <c r="D457">
        <v>36.26</v>
      </c>
      <c r="E457">
        <f t="shared" si="41"/>
        <v>31.595227595558157</v>
      </c>
      <c r="F457">
        <f t="shared" si="37"/>
        <v>4.664772404441841</v>
      </c>
      <c r="G457">
        <f t="shared" si="38"/>
        <v>21.760101585242115</v>
      </c>
      <c r="H457">
        <f t="shared" si="39"/>
        <v>286.88831604938264</v>
      </c>
      <c r="I457">
        <f t="shared" si="40"/>
        <v>150.62666089393272</v>
      </c>
      <c r="J457" s="18">
        <v>1</v>
      </c>
      <c r="K457" s="11">
        <v>7</v>
      </c>
      <c r="L457" s="19">
        <v>0.25</v>
      </c>
    </row>
    <row r="458" spans="1:12" x14ac:dyDescent="0.25">
      <c r="A458">
        <v>457</v>
      </c>
      <c r="B458">
        <v>3.5</v>
      </c>
      <c r="C458">
        <v>0.25</v>
      </c>
      <c r="D458">
        <v>12.32</v>
      </c>
      <c r="E458">
        <f t="shared" si="41"/>
        <v>13.657857803891012</v>
      </c>
      <c r="F458">
        <f t="shared" si="37"/>
        <v>-1.3378578038910121</v>
      </c>
      <c r="G458">
        <f t="shared" si="38"/>
        <v>1.7898635034320816</v>
      </c>
      <c r="H458">
        <f t="shared" si="39"/>
        <v>49.031116049382717</v>
      </c>
      <c r="I458">
        <f t="shared" si="40"/>
        <v>32.08502426365667</v>
      </c>
      <c r="J458" s="18">
        <v>1</v>
      </c>
      <c r="K458" s="11">
        <v>3.5</v>
      </c>
      <c r="L458" s="19">
        <v>0.25</v>
      </c>
    </row>
    <row r="459" spans="1:12" x14ac:dyDescent="0.25">
      <c r="A459">
        <v>458</v>
      </c>
      <c r="B459">
        <v>3.5</v>
      </c>
      <c r="C459">
        <v>0.25</v>
      </c>
      <c r="D459">
        <v>12.3</v>
      </c>
      <c r="E459">
        <f t="shared" si="41"/>
        <v>13.657857803891012</v>
      </c>
      <c r="F459">
        <f t="shared" si="37"/>
        <v>-1.3578578038910116</v>
      </c>
      <c r="G459">
        <f t="shared" si="38"/>
        <v>1.8437778155877209</v>
      </c>
      <c r="H459">
        <f t="shared" si="39"/>
        <v>49.311604938271607</v>
      </c>
      <c r="I459">
        <f t="shared" si="40"/>
        <v>32.08502426365667</v>
      </c>
      <c r="J459" s="18">
        <v>1</v>
      </c>
      <c r="K459" s="11">
        <v>3.5</v>
      </c>
      <c r="L459" s="19">
        <v>0.25</v>
      </c>
    </row>
    <row r="460" spans="1:12" x14ac:dyDescent="0.25">
      <c r="A460">
        <v>459</v>
      </c>
      <c r="B460">
        <v>3.5</v>
      </c>
      <c r="C460">
        <v>0.25</v>
      </c>
      <c r="D460">
        <v>12.18</v>
      </c>
      <c r="E460">
        <f t="shared" si="41"/>
        <v>13.657857803891012</v>
      </c>
      <c r="F460">
        <f t="shared" si="37"/>
        <v>-1.4778578038910126</v>
      </c>
      <c r="G460">
        <f t="shared" si="38"/>
        <v>2.1840636885215665</v>
      </c>
      <c r="H460">
        <f t="shared" si="39"/>
        <v>51.011338271604949</v>
      </c>
      <c r="I460">
        <f t="shared" si="40"/>
        <v>32.08502426365667</v>
      </c>
      <c r="J460" s="18">
        <v>1</v>
      </c>
      <c r="K460" s="11">
        <v>3.5</v>
      </c>
      <c r="L460" s="19">
        <v>0.25</v>
      </c>
    </row>
    <row r="461" spans="1:12" x14ac:dyDescent="0.25">
      <c r="A461">
        <v>460</v>
      </c>
      <c r="B461">
        <v>3.5</v>
      </c>
      <c r="C461">
        <v>0.25</v>
      </c>
      <c r="D461">
        <v>12.43</v>
      </c>
      <c r="E461">
        <f t="shared" si="41"/>
        <v>13.657857803891012</v>
      </c>
      <c r="F461">
        <f t="shared" si="37"/>
        <v>-1.2278578038910126</v>
      </c>
      <c r="G461">
        <f t="shared" si="38"/>
        <v>1.5076347865760604</v>
      </c>
      <c r="H461">
        <f t="shared" si="39"/>
        <v>47.502727160493841</v>
      </c>
      <c r="I461">
        <f t="shared" si="40"/>
        <v>32.08502426365667</v>
      </c>
      <c r="J461" s="18">
        <v>1</v>
      </c>
      <c r="K461" s="11">
        <v>3.5</v>
      </c>
      <c r="L461" s="19">
        <v>0.25</v>
      </c>
    </row>
    <row r="462" spans="1:12" x14ac:dyDescent="0.25">
      <c r="A462">
        <v>461</v>
      </c>
      <c r="B462">
        <v>3.5</v>
      </c>
      <c r="C462">
        <v>0.25</v>
      </c>
      <c r="D462">
        <v>12.36</v>
      </c>
      <c r="E462">
        <f t="shared" si="41"/>
        <v>13.657857803891012</v>
      </c>
      <c r="F462">
        <f t="shared" si="37"/>
        <v>-1.2978578038910129</v>
      </c>
      <c r="G462">
        <f t="shared" si="38"/>
        <v>1.6844348791208028</v>
      </c>
      <c r="H462">
        <f t="shared" si="39"/>
        <v>48.472538271604954</v>
      </c>
      <c r="I462">
        <f t="shared" si="40"/>
        <v>32.08502426365667</v>
      </c>
      <c r="J462" s="18">
        <v>1</v>
      </c>
      <c r="K462" s="11">
        <v>3.5</v>
      </c>
      <c r="L462" s="19">
        <v>0.25</v>
      </c>
    </row>
    <row r="463" spans="1:12" x14ac:dyDescent="0.25">
      <c r="A463">
        <v>462</v>
      </c>
      <c r="B463">
        <v>3.5</v>
      </c>
      <c r="C463">
        <v>0.25</v>
      </c>
      <c r="D463">
        <v>12.49</v>
      </c>
      <c r="E463">
        <f t="shared" si="41"/>
        <v>13.657857803891012</v>
      </c>
      <c r="F463">
        <f t="shared" si="37"/>
        <v>-1.1678578038910121</v>
      </c>
      <c r="G463">
        <f t="shared" si="38"/>
        <v>1.3638918501091377</v>
      </c>
      <c r="H463">
        <f t="shared" si="39"/>
        <v>46.679260493827165</v>
      </c>
      <c r="I463">
        <f t="shared" si="40"/>
        <v>32.08502426365667</v>
      </c>
      <c r="J463" s="18">
        <v>1</v>
      </c>
      <c r="K463" s="11">
        <v>3.5</v>
      </c>
      <c r="L463" s="19">
        <v>0.25</v>
      </c>
    </row>
    <row r="464" spans="1:12" x14ac:dyDescent="0.25">
      <c r="A464">
        <v>463</v>
      </c>
      <c r="B464">
        <v>3.5</v>
      </c>
      <c r="C464">
        <v>0.25</v>
      </c>
      <c r="D464">
        <v>12.17</v>
      </c>
      <c r="E464">
        <f t="shared" si="41"/>
        <v>13.657857803891012</v>
      </c>
      <c r="F464">
        <f t="shared" si="37"/>
        <v>-1.4878578038910124</v>
      </c>
      <c r="G464">
        <f t="shared" si="38"/>
        <v>2.2137208445993863</v>
      </c>
      <c r="H464">
        <f t="shared" si="39"/>
        <v>51.154282716049394</v>
      </c>
      <c r="I464">
        <f t="shared" si="40"/>
        <v>32.08502426365667</v>
      </c>
      <c r="J464" s="18">
        <v>1</v>
      </c>
      <c r="K464" s="11">
        <v>3.5</v>
      </c>
      <c r="L464" s="19">
        <v>0.25</v>
      </c>
    </row>
    <row r="465" spans="1:12" x14ac:dyDescent="0.25">
      <c r="A465">
        <v>464</v>
      </c>
      <c r="B465">
        <v>3.5</v>
      </c>
      <c r="C465">
        <v>0.25</v>
      </c>
      <c r="D465">
        <v>12.28</v>
      </c>
      <c r="E465">
        <f t="shared" si="41"/>
        <v>13.657857803891012</v>
      </c>
      <c r="F465">
        <f t="shared" si="37"/>
        <v>-1.377857803891013</v>
      </c>
      <c r="G465">
        <f t="shared" si="38"/>
        <v>1.8984921277433653</v>
      </c>
      <c r="H465">
        <f t="shared" si="39"/>
        <v>49.592893827160509</v>
      </c>
      <c r="I465">
        <f t="shared" si="40"/>
        <v>32.08502426365667</v>
      </c>
      <c r="J465" s="18">
        <v>1</v>
      </c>
      <c r="K465" s="11">
        <v>3.5</v>
      </c>
      <c r="L465" s="19">
        <v>0.25</v>
      </c>
    </row>
    <row r="466" spans="1:12" x14ac:dyDescent="0.25">
      <c r="A466">
        <v>465</v>
      </c>
      <c r="B466">
        <v>3.5</v>
      </c>
      <c r="C466">
        <v>0.25</v>
      </c>
      <c r="D466">
        <v>12.91</v>
      </c>
      <c r="E466">
        <f t="shared" si="41"/>
        <v>13.657857803891012</v>
      </c>
      <c r="F466">
        <f t="shared" si="37"/>
        <v>-0.7478578038910122</v>
      </c>
      <c r="G466">
        <f t="shared" si="38"/>
        <v>0.55929129484068763</v>
      </c>
      <c r="H466">
        <f t="shared" si="39"/>
        <v>41.1165938271605</v>
      </c>
      <c r="I466">
        <f t="shared" si="40"/>
        <v>32.08502426365667</v>
      </c>
      <c r="J466" s="18">
        <v>1</v>
      </c>
      <c r="K466" s="11">
        <v>3.5</v>
      </c>
      <c r="L466" s="19">
        <v>0.25</v>
      </c>
    </row>
    <row r="467" spans="1:12" x14ac:dyDescent="0.25">
      <c r="A467">
        <v>466</v>
      </c>
      <c r="B467">
        <v>3.5</v>
      </c>
      <c r="C467">
        <v>0.25</v>
      </c>
      <c r="D467">
        <v>12.95</v>
      </c>
      <c r="E467">
        <f t="shared" si="41"/>
        <v>13.657857803891012</v>
      </c>
      <c r="F467">
        <f t="shared" si="37"/>
        <v>-0.70785780389101305</v>
      </c>
      <c r="G467">
        <f t="shared" si="38"/>
        <v>0.50106267052940789</v>
      </c>
      <c r="H467">
        <f t="shared" si="39"/>
        <v>40.605216049382733</v>
      </c>
      <c r="I467">
        <f t="shared" si="40"/>
        <v>32.08502426365667</v>
      </c>
      <c r="J467" s="18">
        <v>1</v>
      </c>
      <c r="K467" s="11">
        <v>3.5</v>
      </c>
      <c r="L467" s="19">
        <v>0.25</v>
      </c>
    </row>
    <row r="468" spans="1:12" x14ac:dyDescent="0.25">
      <c r="A468">
        <v>467</v>
      </c>
      <c r="B468">
        <v>3.5</v>
      </c>
      <c r="C468">
        <v>0.25</v>
      </c>
      <c r="D468">
        <v>12.67</v>
      </c>
      <c r="E468">
        <f t="shared" si="41"/>
        <v>13.657857803891012</v>
      </c>
      <c r="F468">
        <f t="shared" si="37"/>
        <v>-0.98785780389101241</v>
      </c>
      <c r="G468">
        <f t="shared" si="38"/>
        <v>0.97586304070837393</v>
      </c>
      <c r="H468">
        <f t="shared" si="39"/>
        <v>44.252060493827173</v>
      </c>
      <c r="I468">
        <f t="shared" si="40"/>
        <v>32.08502426365667</v>
      </c>
      <c r="J468" s="18">
        <v>1</v>
      </c>
      <c r="K468" s="11">
        <v>3.5</v>
      </c>
      <c r="L468" s="19">
        <v>0.25</v>
      </c>
    </row>
    <row r="469" spans="1:12" x14ac:dyDescent="0.25">
      <c r="A469">
        <v>468</v>
      </c>
      <c r="B469">
        <v>3.5</v>
      </c>
      <c r="C469">
        <v>0.25</v>
      </c>
      <c r="D469">
        <v>12.86</v>
      </c>
      <c r="E469">
        <f t="shared" si="41"/>
        <v>13.657857803891012</v>
      </c>
      <c r="F469">
        <f t="shared" si="37"/>
        <v>-0.79785780389101291</v>
      </c>
      <c r="G469">
        <f t="shared" si="38"/>
        <v>0.63657707522979001</v>
      </c>
      <c r="H469">
        <f t="shared" si="39"/>
        <v>41.76031604938273</v>
      </c>
      <c r="I469">
        <f t="shared" si="40"/>
        <v>32.08502426365667</v>
      </c>
      <c r="J469" s="18">
        <v>1</v>
      </c>
      <c r="K469" s="11">
        <v>3.5</v>
      </c>
      <c r="L469" s="19">
        <v>0.25</v>
      </c>
    </row>
    <row r="470" spans="1:12" x14ac:dyDescent="0.25">
      <c r="A470">
        <v>469</v>
      </c>
      <c r="B470">
        <v>3.5</v>
      </c>
      <c r="C470">
        <v>0.25</v>
      </c>
      <c r="D470">
        <v>12.95</v>
      </c>
      <c r="E470">
        <f t="shared" si="41"/>
        <v>13.657857803891012</v>
      </c>
      <c r="F470">
        <f t="shared" si="37"/>
        <v>-0.70785780389101305</v>
      </c>
      <c r="G470">
        <f t="shared" si="38"/>
        <v>0.50106267052940789</v>
      </c>
      <c r="H470">
        <f t="shared" si="39"/>
        <v>40.605216049382733</v>
      </c>
      <c r="I470">
        <f t="shared" si="40"/>
        <v>32.08502426365667</v>
      </c>
      <c r="J470" s="18">
        <v>1</v>
      </c>
      <c r="K470" s="11">
        <v>3.5</v>
      </c>
      <c r="L470" s="19">
        <v>0.25</v>
      </c>
    </row>
    <row r="471" spans="1:12" x14ac:dyDescent="0.25">
      <c r="A471">
        <v>470</v>
      </c>
      <c r="B471">
        <v>3.5</v>
      </c>
      <c r="C471">
        <v>0.25</v>
      </c>
      <c r="D471">
        <v>13</v>
      </c>
      <c r="E471">
        <f t="shared" si="41"/>
        <v>13.657857803891012</v>
      </c>
      <c r="F471">
        <f t="shared" si="37"/>
        <v>-0.65785780389101234</v>
      </c>
      <c r="G471">
        <f t="shared" si="38"/>
        <v>0.43277689014030563</v>
      </c>
      <c r="H471">
        <f t="shared" si="39"/>
        <v>39.970493827160503</v>
      </c>
      <c r="I471">
        <f t="shared" si="40"/>
        <v>32.08502426365667</v>
      </c>
      <c r="J471" s="18">
        <v>1</v>
      </c>
      <c r="K471" s="11">
        <v>3.5</v>
      </c>
      <c r="L471" s="19">
        <v>0.25</v>
      </c>
    </row>
    <row r="472" spans="1:12" x14ac:dyDescent="0.25">
      <c r="A472">
        <v>471</v>
      </c>
      <c r="B472">
        <v>3.5</v>
      </c>
      <c r="C472">
        <v>0.25</v>
      </c>
      <c r="D472">
        <v>12.86</v>
      </c>
      <c r="E472">
        <f t="shared" si="41"/>
        <v>13.657857803891012</v>
      </c>
      <c r="F472">
        <f t="shared" si="37"/>
        <v>-0.79785780389101291</v>
      </c>
      <c r="G472">
        <f t="shared" si="38"/>
        <v>0.63657707522979001</v>
      </c>
      <c r="H472">
        <f t="shared" si="39"/>
        <v>41.76031604938273</v>
      </c>
      <c r="I472">
        <f t="shared" si="40"/>
        <v>32.08502426365667</v>
      </c>
      <c r="J472" s="18">
        <v>1</v>
      </c>
      <c r="K472" s="11">
        <v>3.5</v>
      </c>
      <c r="L472" s="19">
        <v>0.25</v>
      </c>
    </row>
    <row r="473" spans="1:12" x14ac:dyDescent="0.25">
      <c r="A473">
        <v>472</v>
      </c>
      <c r="B473">
        <v>3.5</v>
      </c>
      <c r="C473">
        <v>0.25</v>
      </c>
      <c r="D473">
        <v>12.92</v>
      </c>
      <c r="E473">
        <f t="shared" si="41"/>
        <v>13.657857803891012</v>
      </c>
      <c r="F473">
        <f t="shared" si="37"/>
        <v>-0.73785780389101241</v>
      </c>
      <c r="G473">
        <f t="shared" si="38"/>
        <v>0.54443413876286773</v>
      </c>
      <c r="H473">
        <f t="shared" si="39"/>
        <v>40.988449382716055</v>
      </c>
      <c r="I473">
        <f t="shared" si="40"/>
        <v>32.08502426365667</v>
      </c>
      <c r="J473" s="18">
        <v>1</v>
      </c>
      <c r="K473" s="11">
        <v>3.5</v>
      </c>
      <c r="L473" s="19">
        <v>0.25</v>
      </c>
    </row>
    <row r="474" spans="1:12" x14ac:dyDescent="0.25">
      <c r="A474">
        <v>473</v>
      </c>
      <c r="B474">
        <v>3.5</v>
      </c>
      <c r="C474">
        <v>0.25</v>
      </c>
      <c r="D474">
        <v>16.989999999999998</v>
      </c>
      <c r="E474">
        <f t="shared" si="41"/>
        <v>13.657857803891012</v>
      </c>
      <c r="F474">
        <f t="shared" si="37"/>
        <v>3.3321421961089861</v>
      </c>
      <c r="G474">
        <f t="shared" si="38"/>
        <v>11.103171615090016</v>
      </c>
      <c r="H474">
        <f t="shared" si="39"/>
        <v>5.4392604938271711</v>
      </c>
      <c r="I474">
        <f t="shared" si="40"/>
        <v>32.08502426365667</v>
      </c>
      <c r="J474" s="18">
        <v>1</v>
      </c>
      <c r="K474" s="11">
        <v>3.5</v>
      </c>
      <c r="L474" s="19">
        <v>0.25</v>
      </c>
    </row>
    <row r="475" spans="1:12" x14ac:dyDescent="0.25">
      <c r="A475">
        <v>474</v>
      </c>
      <c r="B475">
        <v>3.5</v>
      </c>
      <c r="C475">
        <v>0.25</v>
      </c>
      <c r="D475">
        <v>16.690000000000001</v>
      </c>
      <c r="E475">
        <f t="shared" si="41"/>
        <v>13.657857803891012</v>
      </c>
      <c r="F475">
        <f t="shared" si="37"/>
        <v>3.0321421961089889</v>
      </c>
      <c r="G475">
        <f t="shared" si="38"/>
        <v>9.1938862974246423</v>
      </c>
      <c r="H475">
        <f t="shared" si="39"/>
        <v>6.9285938271604905</v>
      </c>
      <c r="I475">
        <f t="shared" si="40"/>
        <v>32.08502426365667</v>
      </c>
      <c r="J475" s="18">
        <v>1</v>
      </c>
      <c r="K475" s="11">
        <v>3.5</v>
      </c>
      <c r="L475" s="19">
        <v>0.25</v>
      </c>
    </row>
    <row r="476" spans="1:12" x14ac:dyDescent="0.25">
      <c r="A476">
        <v>475</v>
      </c>
      <c r="B476">
        <v>3.5</v>
      </c>
      <c r="C476">
        <v>0.25</v>
      </c>
      <c r="D476">
        <v>16.559999999999999</v>
      </c>
      <c r="E476">
        <f t="shared" si="41"/>
        <v>13.657857803891012</v>
      </c>
      <c r="F476">
        <f t="shared" si="37"/>
        <v>2.9021421961089864</v>
      </c>
      <c r="G476">
        <f t="shared" si="38"/>
        <v>8.4224293264362906</v>
      </c>
      <c r="H476">
        <f t="shared" si="39"/>
        <v>7.6298716049382822</v>
      </c>
      <c r="I476">
        <f t="shared" si="40"/>
        <v>32.08502426365667</v>
      </c>
      <c r="J476" s="18">
        <v>1</v>
      </c>
      <c r="K476" s="11">
        <v>3.5</v>
      </c>
      <c r="L476" s="19">
        <v>0.25</v>
      </c>
    </row>
    <row r="477" spans="1:12" x14ac:dyDescent="0.25">
      <c r="A477">
        <v>476</v>
      </c>
      <c r="B477">
        <v>3.5</v>
      </c>
      <c r="C477">
        <v>0.25</v>
      </c>
      <c r="D477">
        <v>16.62</v>
      </c>
      <c r="E477">
        <f t="shared" si="41"/>
        <v>13.657857803891012</v>
      </c>
      <c r="F477">
        <f t="shared" si="37"/>
        <v>2.9621421961089887</v>
      </c>
      <c r="G477">
        <f t="shared" si="38"/>
        <v>8.774286389969383</v>
      </c>
      <c r="H477">
        <f t="shared" si="39"/>
        <v>7.3020049382716028</v>
      </c>
      <c r="I477">
        <f t="shared" si="40"/>
        <v>32.08502426365667</v>
      </c>
      <c r="J477" s="18">
        <v>1</v>
      </c>
      <c r="K477" s="11">
        <v>3.5</v>
      </c>
      <c r="L477" s="19">
        <v>0.25</v>
      </c>
    </row>
    <row r="478" spans="1:12" x14ac:dyDescent="0.25">
      <c r="A478">
        <v>477</v>
      </c>
      <c r="B478">
        <v>3.5</v>
      </c>
      <c r="C478">
        <v>0.25</v>
      </c>
      <c r="D478">
        <v>14.33</v>
      </c>
      <c r="E478">
        <f t="shared" si="41"/>
        <v>13.657857803891012</v>
      </c>
      <c r="F478">
        <f t="shared" si="37"/>
        <v>0.67214219610898773</v>
      </c>
      <c r="G478">
        <f t="shared" si="38"/>
        <v>0.45177513179021295</v>
      </c>
      <c r="H478">
        <f t="shared" si="39"/>
        <v>24.922282716049388</v>
      </c>
      <c r="I478">
        <f t="shared" si="40"/>
        <v>32.08502426365667</v>
      </c>
      <c r="J478" s="18">
        <v>1</v>
      </c>
      <c r="K478" s="11">
        <v>3.5</v>
      </c>
      <c r="L478" s="19">
        <v>0.25</v>
      </c>
    </row>
    <row r="479" spans="1:12" x14ac:dyDescent="0.25">
      <c r="A479">
        <v>478</v>
      </c>
      <c r="B479">
        <v>3.5</v>
      </c>
      <c r="C479">
        <v>0.25</v>
      </c>
      <c r="D479">
        <v>14.61</v>
      </c>
      <c r="E479">
        <f t="shared" si="41"/>
        <v>13.657857803891012</v>
      </c>
      <c r="F479">
        <f t="shared" si="37"/>
        <v>0.95214219610898709</v>
      </c>
      <c r="G479">
        <f t="shared" si="38"/>
        <v>0.90657476161124484</v>
      </c>
      <c r="H479">
        <f t="shared" si="39"/>
        <v>22.205038271604948</v>
      </c>
      <c r="I479">
        <f t="shared" si="40"/>
        <v>32.08502426365667</v>
      </c>
      <c r="J479" s="18">
        <v>1</v>
      </c>
      <c r="K479" s="11">
        <v>3.5</v>
      </c>
      <c r="L479" s="19">
        <v>0.25</v>
      </c>
    </row>
    <row r="480" spans="1:12" x14ac:dyDescent="0.25">
      <c r="A480">
        <v>479</v>
      </c>
      <c r="B480">
        <v>3.5</v>
      </c>
      <c r="C480">
        <v>0.25</v>
      </c>
      <c r="D480">
        <v>14.61</v>
      </c>
      <c r="E480">
        <f t="shared" si="41"/>
        <v>13.657857803891012</v>
      </c>
      <c r="F480">
        <f t="shared" si="37"/>
        <v>0.95214219610898709</v>
      </c>
      <c r="G480">
        <f t="shared" si="38"/>
        <v>0.90657476161124484</v>
      </c>
      <c r="H480">
        <f t="shared" si="39"/>
        <v>22.205038271604948</v>
      </c>
      <c r="I480">
        <f t="shared" si="40"/>
        <v>32.08502426365667</v>
      </c>
      <c r="J480" s="18">
        <v>1</v>
      </c>
      <c r="K480" s="11">
        <v>3.5</v>
      </c>
      <c r="L480" s="19">
        <v>0.25</v>
      </c>
    </row>
    <row r="481" spans="1:12" x14ac:dyDescent="0.25">
      <c r="A481">
        <v>480</v>
      </c>
      <c r="B481">
        <v>3.5</v>
      </c>
      <c r="C481">
        <v>0.25</v>
      </c>
      <c r="D481">
        <v>14.65</v>
      </c>
      <c r="E481">
        <f t="shared" si="41"/>
        <v>13.657857803891012</v>
      </c>
      <c r="F481">
        <f t="shared" si="37"/>
        <v>0.99214219610898802</v>
      </c>
      <c r="G481">
        <f t="shared" si="38"/>
        <v>0.98434613729996567</v>
      </c>
      <c r="H481">
        <f t="shared" si="39"/>
        <v>21.829660493827163</v>
      </c>
      <c r="I481">
        <f t="shared" si="40"/>
        <v>32.08502426365667</v>
      </c>
      <c r="J481" s="18">
        <v>1</v>
      </c>
      <c r="K481" s="11">
        <v>3.5</v>
      </c>
      <c r="L481" s="19">
        <v>0.25</v>
      </c>
    </row>
    <row r="482" spans="1:12" x14ac:dyDescent="0.25">
      <c r="A482">
        <v>481</v>
      </c>
      <c r="B482">
        <v>7</v>
      </c>
      <c r="C482">
        <v>0.25</v>
      </c>
      <c r="D482">
        <v>28.69</v>
      </c>
      <c r="E482">
        <f t="shared" si="41"/>
        <v>31.595227595558157</v>
      </c>
      <c r="F482">
        <f t="shared" si="37"/>
        <v>-2.9052275955581557</v>
      </c>
      <c r="G482">
        <f t="shared" si="38"/>
        <v>8.4403473819926234</v>
      </c>
      <c r="H482">
        <f t="shared" si="39"/>
        <v>87.755260493827166</v>
      </c>
      <c r="I482">
        <f t="shared" si="40"/>
        <v>150.62666089393272</v>
      </c>
      <c r="J482" s="18">
        <v>1</v>
      </c>
      <c r="K482" s="11">
        <v>7</v>
      </c>
      <c r="L482" s="19">
        <v>0.25</v>
      </c>
    </row>
    <row r="483" spans="1:12" x14ac:dyDescent="0.25">
      <c r="A483">
        <v>482</v>
      </c>
      <c r="B483">
        <v>7</v>
      </c>
      <c r="C483">
        <v>0.25</v>
      </c>
      <c r="D483">
        <v>28.58</v>
      </c>
      <c r="E483">
        <f t="shared" si="41"/>
        <v>31.595227595558157</v>
      </c>
      <c r="F483">
        <f t="shared" si="37"/>
        <v>-3.0152275955581587</v>
      </c>
      <c r="G483">
        <f t="shared" si="38"/>
        <v>9.0915974530154351</v>
      </c>
      <c r="H483">
        <f t="shared" si="39"/>
        <v>85.706449382716002</v>
      </c>
      <c r="I483">
        <f t="shared" si="40"/>
        <v>150.62666089393272</v>
      </c>
      <c r="J483" s="18">
        <v>1</v>
      </c>
      <c r="K483" s="11">
        <v>7</v>
      </c>
      <c r="L483" s="19">
        <v>0.25</v>
      </c>
    </row>
    <row r="484" spans="1:12" x14ac:dyDescent="0.25">
      <c r="A484">
        <v>483</v>
      </c>
      <c r="B484">
        <v>7</v>
      </c>
      <c r="C484">
        <v>0.25</v>
      </c>
      <c r="D484">
        <v>28.15</v>
      </c>
      <c r="E484">
        <f t="shared" si="41"/>
        <v>31.595227595558157</v>
      </c>
      <c r="F484">
        <f t="shared" si="37"/>
        <v>-3.4452275955581584</v>
      </c>
      <c r="G484">
        <f t="shared" si="38"/>
        <v>11.86959318519545</v>
      </c>
      <c r="H484">
        <f t="shared" si="39"/>
        <v>77.929660493827129</v>
      </c>
      <c r="I484">
        <f t="shared" si="40"/>
        <v>150.62666089393272</v>
      </c>
      <c r="J484" s="18">
        <v>1</v>
      </c>
      <c r="K484" s="11">
        <v>7</v>
      </c>
      <c r="L484" s="19">
        <v>0.25</v>
      </c>
    </row>
    <row r="485" spans="1:12" x14ac:dyDescent="0.25">
      <c r="A485">
        <v>484</v>
      </c>
      <c r="B485">
        <v>7</v>
      </c>
      <c r="C485">
        <v>0.25</v>
      </c>
      <c r="D485">
        <v>28.61</v>
      </c>
      <c r="E485">
        <f t="shared" si="41"/>
        <v>31.595227595558157</v>
      </c>
      <c r="F485">
        <f t="shared" si="37"/>
        <v>-2.9852275955581575</v>
      </c>
      <c r="G485">
        <f t="shared" si="38"/>
        <v>8.9115837972819385</v>
      </c>
      <c r="H485">
        <f t="shared" si="39"/>
        <v>86.262816049382693</v>
      </c>
      <c r="I485">
        <f t="shared" si="40"/>
        <v>150.62666089393272</v>
      </c>
      <c r="J485" s="18">
        <v>1</v>
      </c>
      <c r="K485" s="11">
        <v>7</v>
      </c>
      <c r="L485" s="19">
        <v>0.25</v>
      </c>
    </row>
    <row r="486" spans="1:12" x14ac:dyDescent="0.25">
      <c r="A486">
        <v>485</v>
      </c>
      <c r="B486">
        <v>7</v>
      </c>
      <c r="C486">
        <v>0.25</v>
      </c>
      <c r="D486">
        <v>33.130000000000003</v>
      </c>
      <c r="E486">
        <f t="shared" si="41"/>
        <v>31.595227595558157</v>
      </c>
      <c r="F486">
        <f t="shared" si="37"/>
        <v>1.5347724044418456</v>
      </c>
      <c r="G486">
        <f t="shared" si="38"/>
        <v>2.3555263334362042</v>
      </c>
      <c r="H486">
        <f t="shared" si="39"/>
        <v>190.65472716049388</v>
      </c>
      <c r="I486">
        <f t="shared" si="40"/>
        <v>150.62666089393272</v>
      </c>
      <c r="J486" s="18">
        <v>1</v>
      </c>
      <c r="K486" s="11">
        <v>7</v>
      </c>
      <c r="L486" s="19">
        <v>0.25</v>
      </c>
    </row>
    <row r="487" spans="1:12" x14ac:dyDescent="0.25">
      <c r="A487">
        <v>486</v>
      </c>
      <c r="B487">
        <v>7</v>
      </c>
      <c r="C487">
        <v>0.25</v>
      </c>
      <c r="D487">
        <v>32.31</v>
      </c>
      <c r="E487">
        <f t="shared" si="41"/>
        <v>31.595227595558157</v>
      </c>
      <c r="F487">
        <f t="shared" si="37"/>
        <v>0.71477240444184531</v>
      </c>
      <c r="G487">
        <f t="shared" si="38"/>
        <v>0.51089959015157693</v>
      </c>
      <c r="H487">
        <f t="shared" si="39"/>
        <v>168.68237160493831</v>
      </c>
      <c r="I487">
        <f t="shared" si="40"/>
        <v>150.62666089393272</v>
      </c>
      <c r="J487" s="18">
        <v>1</v>
      </c>
      <c r="K487" s="11">
        <v>7</v>
      </c>
      <c r="L487" s="19">
        <v>0.25</v>
      </c>
    </row>
    <row r="488" spans="1:12" x14ac:dyDescent="0.25">
      <c r="A488">
        <v>487</v>
      </c>
      <c r="B488">
        <v>7</v>
      </c>
      <c r="C488">
        <v>0.25</v>
      </c>
      <c r="D488">
        <v>31.53</v>
      </c>
      <c r="E488">
        <f t="shared" si="41"/>
        <v>31.595227595558157</v>
      </c>
      <c r="F488">
        <f t="shared" si="37"/>
        <v>-6.5227595558155826E-2</v>
      </c>
      <c r="G488">
        <f t="shared" si="38"/>
        <v>4.25463922229835E-3</v>
      </c>
      <c r="H488">
        <f t="shared" si="39"/>
        <v>149.02983827160494</v>
      </c>
      <c r="I488">
        <f t="shared" si="40"/>
        <v>150.62666089393272</v>
      </c>
      <c r="J488" s="18">
        <v>1</v>
      </c>
      <c r="K488" s="11">
        <v>7</v>
      </c>
      <c r="L488" s="19">
        <v>0.25</v>
      </c>
    </row>
    <row r="489" spans="1:12" x14ac:dyDescent="0.25">
      <c r="A489">
        <v>488</v>
      </c>
      <c r="B489">
        <v>7</v>
      </c>
      <c r="C489">
        <v>0.25</v>
      </c>
      <c r="D489">
        <v>32.46</v>
      </c>
      <c r="E489">
        <f t="shared" si="41"/>
        <v>31.595227595558157</v>
      </c>
      <c r="F489">
        <f t="shared" si="37"/>
        <v>0.86477240444184389</v>
      </c>
      <c r="G489">
        <f t="shared" si="38"/>
        <v>0.74783131148412807</v>
      </c>
      <c r="H489">
        <f t="shared" si="39"/>
        <v>172.60120493827162</v>
      </c>
      <c r="I489">
        <f t="shared" si="40"/>
        <v>150.62666089393272</v>
      </c>
      <c r="J489" s="18">
        <v>1</v>
      </c>
      <c r="K489" s="11">
        <v>7</v>
      </c>
      <c r="L489" s="19">
        <v>0.25</v>
      </c>
    </row>
    <row r="490" spans="1:12" x14ac:dyDescent="0.25">
      <c r="A490">
        <v>489</v>
      </c>
      <c r="B490">
        <v>7</v>
      </c>
      <c r="C490">
        <v>0.25</v>
      </c>
      <c r="D490">
        <v>29.71</v>
      </c>
      <c r="E490">
        <f t="shared" si="41"/>
        <v>31.595227595558157</v>
      </c>
      <c r="F490">
        <f t="shared" si="37"/>
        <v>-1.8852275955581561</v>
      </c>
      <c r="G490">
        <f t="shared" si="38"/>
        <v>3.5540830870539866</v>
      </c>
      <c r="H490">
        <f t="shared" si="39"/>
        <v>107.90592716049383</v>
      </c>
      <c r="I490">
        <f t="shared" si="40"/>
        <v>150.62666089393272</v>
      </c>
      <c r="J490" s="18">
        <v>1</v>
      </c>
      <c r="K490" s="11">
        <v>7</v>
      </c>
      <c r="L490" s="19">
        <v>0.25</v>
      </c>
    </row>
    <row r="491" spans="1:12" x14ac:dyDescent="0.25">
      <c r="A491">
        <v>490</v>
      </c>
      <c r="B491">
        <v>7</v>
      </c>
      <c r="C491">
        <v>0.25</v>
      </c>
      <c r="D491">
        <v>29.09</v>
      </c>
      <c r="E491">
        <f t="shared" si="41"/>
        <v>31.595227595558157</v>
      </c>
      <c r="F491">
        <f t="shared" si="37"/>
        <v>-2.5052275955581571</v>
      </c>
      <c r="G491">
        <f t="shared" si="38"/>
        <v>6.2761653055461055</v>
      </c>
      <c r="H491">
        <f t="shared" si="39"/>
        <v>95.409482716049368</v>
      </c>
      <c r="I491">
        <f t="shared" si="40"/>
        <v>150.62666089393272</v>
      </c>
      <c r="J491" s="18">
        <v>1</v>
      </c>
      <c r="K491" s="11">
        <v>7</v>
      </c>
      <c r="L491" s="19">
        <v>0.25</v>
      </c>
    </row>
    <row r="492" spans="1:12" x14ac:dyDescent="0.25">
      <c r="A492">
        <v>491</v>
      </c>
      <c r="B492">
        <v>7</v>
      </c>
      <c r="C492">
        <v>0.25</v>
      </c>
      <c r="D492">
        <v>28.31</v>
      </c>
      <c r="E492">
        <f t="shared" si="41"/>
        <v>31.595227595558157</v>
      </c>
      <c r="F492">
        <f t="shared" si="37"/>
        <v>-3.2852275955581582</v>
      </c>
      <c r="G492">
        <f t="shared" si="38"/>
        <v>10.792720354616838</v>
      </c>
      <c r="H492">
        <f t="shared" si="39"/>
        <v>80.780149382716019</v>
      </c>
      <c r="I492">
        <f t="shared" si="40"/>
        <v>150.62666089393272</v>
      </c>
      <c r="J492" s="18">
        <v>1</v>
      </c>
      <c r="K492" s="11">
        <v>7</v>
      </c>
      <c r="L492" s="19">
        <v>0.25</v>
      </c>
    </row>
    <row r="493" spans="1:12" x14ac:dyDescent="0.25">
      <c r="A493">
        <v>492</v>
      </c>
      <c r="B493">
        <v>7</v>
      </c>
      <c r="C493">
        <v>0.25</v>
      </c>
      <c r="D493">
        <v>29.39</v>
      </c>
      <c r="E493">
        <f t="shared" si="41"/>
        <v>31.595227595558157</v>
      </c>
      <c r="F493">
        <f t="shared" si="37"/>
        <v>-2.2052275955581564</v>
      </c>
      <c r="G493">
        <f t="shared" si="38"/>
        <v>4.8630287482112076</v>
      </c>
      <c r="H493">
        <f t="shared" si="39"/>
        <v>101.36014938271605</v>
      </c>
      <c r="I493">
        <f t="shared" si="40"/>
        <v>150.62666089393272</v>
      </c>
      <c r="J493" s="18">
        <v>1</v>
      </c>
      <c r="K493" s="11">
        <v>7</v>
      </c>
      <c r="L493" s="19">
        <v>0.25</v>
      </c>
    </row>
    <row r="494" spans="1:12" x14ac:dyDescent="0.25">
      <c r="A494">
        <v>493</v>
      </c>
      <c r="B494">
        <v>7</v>
      </c>
      <c r="C494">
        <v>0.25</v>
      </c>
      <c r="D494">
        <v>25.7</v>
      </c>
      <c r="E494">
        <f t="shared" si="41"/>
        <v>31.595227595558157</v>
      </c>
      <c r="F494">
        <f t="shared" si="37"/>
        <v>-5.8952275955581577</v>
      </c>
      <c r="G494">
        <f t="shared" si="38"/>
        <v>34.753708403430416</v>
      </c>
      <c r="H494">
        <f t="shared" si="39"/>
        <v>40.67604938271603</v>
      </c>
      <c r="I494">
        <f t="shared" si="40"/>
        <v>150.62666089393272</v>
      </c>
      <c r="J494" s="18">
        <v>1</v>
      </c>
      <c r="K494" s="11">
        <v>7</v>
      </c>
      <c r="L494" s="19">
        <v>0.25</v>
      </c>
    </row>
    <row r="495" spans="1:12" x14ac:dyDescent="0.25">
      <c r="A495">
        <v>494</v>
      </c>
      <c r="B495">
        <v>7</v>
      </c>
      <c r="C495">
        <v>0.25</v>
      </c>
      <c r="D495">
        <v>25.17</v>
      </c>
      <c r="E495">
        <f t="shared" si="41"/>
        <v>31.595227595558157</v>
      </c>
      <c r="F495">
        <f t="shared" si="37"/>
        <v>-6.4252275955581553</v>
      </c>
      <c r="G495">
        <f t="shared" si="38"/>
        <v>41.28354965472203</v>
      </c>
      <c r="H495">
        <f t="shared" si="39"/>
        <v>34.196504938271616</v>
      </c>
      <c r="I495">
        <f t="shared" si="40"/>
        <v>150.62666089393272</v>
      </c>
      <c r="J495" s="18">
        <v>1</v>
      </c>
      <c r="K495" s="11">
        <v>7</v>
      </c>
      <c r="L495" s="19">
        <v>0.25</v>
      </c>
    </row>
    <row r="496" spans="1:12" x14ac:dyDescent="0.25">
      <c r="A496">
        <v>495</v>
      </c>
      <c r="B496">
        <v>7</v>
      </c>
      <c r="C496">
        <v>0.25</v>
      </c>
      <c r="D496">
        <v>24.6</v>
      </c>
      <c r="E496">
        <f t="shared" si="41"/>
        <v>31.595227595558157</v>
      </c>
      <c r="F496">
        <f t="shared" si="37"/>
        <v>-6.9952275955581555</v>
      </c>
      <c r="G496">
        <f t="shared" si="38"/>
        <v>48.933209113658336</v>
      </c>
      <c r="H496">
        <f t="shared" si="39"/>
        <v>27.854938271604947</v>
      </c>
      <c r="I496">
        <f t="shared" si="40"/>
        <v>150.62666089393272</v>
      </c>
      <c r="J496" s="18">
        <v>1</v>
      </c>
      <c r="K496" s="11">
        <v>7</v>
      </c>
      <c r="L496" s="19">
        <v>0.25</v>
      </c>
    </row>
    <row r="497" spans="1:12" x14ac:dyDescent="0.25">
      <c r="A497">
        <v>496</v>
      </c>
      <c r="B497">
        <v>7</v>
      </c>
      <c r="C497">
        <v>0.25</v>
      </c>
      <c r="D497">
        <v>25.49</v>
      </c>
      <c r="E497">
        <f t="shared" si="41"/>
        <v>31.595227595558157</v>
      </c>
      <c r="F497">
        <f t="shared" si="37"/>
        <v>-6.1052275955581585</v>
      </c>
      <c r="G497">
        <f t="shared" si="38"/>
        <v>37.273803993564854</v>
      </c>
      <c r="H497">
        <f t="shared" si="39"/>
        <v>38.041482716049359</v>
      </c>
      <c r="I497">
        <f t="shared" si="40"/>
        <v>150.62666089393272</v>
      </c>
      <c r="J497" s="18">
        <v>1</v>
      </c>
      <c r="K497" s="11">
        <v>7</v>
      </c>
      <c r="L497" s="19">
        <v>0.25</v>
      </c>
    </row>
    <row r="498" spans="1:12" x14ac:dyDescent="0.25">
      <c r="A498">
        <v>497</v>
      </c>
      <c r="B498">
        <v>7</v>
      </c>
      <c r="C498">
        <v>0.25</v>
      </c>
      <c r="D498">
        <v>39.89</v>
      </c>
      <c r="E498">
        <f t="shared" si="41"/>
        <v>31.595227595558157</v>
      </c>
      <c r="F498">
        <f t="shared" si="37"/>
        <v>8.2947724044418436</v>
      </c>
      <c r="G498">
        <f t="shared" si="38"/>
        <v>68.803249241489922</v>
      </c>
      <c r="H498">
        <f t="shared" si="39"/>
        <v>423.03348271604938</v>
      </c>
      <c r="I498">
        <f t="shared" si="40"/>
        <v>150.62666089393272</v>
      </c>
      <c r="J498" s="18">
        <v>1</v>
      </c>
      <c r="K498" s="11">
        <v>7</v>
      </c>
      <c r="L498" s="19">
        <v>0.25</v>
      </c>
    </row>
    <row r="499" spans="1:12" x14ac:dyDescent="0.25">
      <c r="A499">
        <v>498</v>
      </c>
      <c r="B499">
        <v>7</v>
      </c>
      <c r="C499">
        <v>0.25</v>
      </c>
      <c r="D499">
        <v>39.83</v>
      </c>
      <c r="E499">
        <f t="shared" si="41"/>
        <v>31.595227595558157</v>
      </c>
      <c r="F499">
        <f t="shared" si="37"/>
        <v>8.2347724044418413</v>
      </c>
      <c r="G499">
        <f t="shared" si="38"/>
        <v>67.811476552956861</v>
      </c>
      <c r="H499">
        <f t="shared" si="39"/>
        <v>420.56894938271597</v>
      </c>
      <c r="I499">
        <f t="shared" si="40"/>
        <v>150.62666089393272</v>
      </c>
      <c r="J499" s="18">
        <v>1</v>
      </c>
      <c r="K499" s="11">
        <v>7</v>
      </c>
      <c r="L499" s="19">
        <v>0.25</v>
      </c>
    </row>
    <row r="500" spans="1:12" x14ac:dyDescent="0.25">
      <c r="A500">
        <v>499</v>
      </c>
      <c r="B500">
        <v>7</v>
      </c>
      <c r="C500">
        <v>0.25</v>
      </c>
      <c r="D500">
        <v>39.01</v>
      </c>
      <c r="E500">
        <f t="shared" si="41"/>
        <v>31.595227595558157</v>
      </c>
      <c r="F500">
        <f t="shared" si="37"/>
        <v>7.414772404441841</v>
      </c>
      <c r="G500">
        <f t="shared" si="38"/>
        <v>54.978849809672241</v>
      </c>
      <c r="H500">
        <f t="shared" si="39"/>
        <v>387.6085938271604</v>
      </c>
      <c r="I500">
        <f t="shared" si="40"/>
        <v>150.62666089393272</v>
      </c>
      <c r="J500" s="18">
        <v>1</v>
      </c>
      <c r="K500" s="11">
        <v>7</v>
      </c>
      <c r="L500" s="19">
        <v>0.25</v>
      </c>
    </row>
    <row r="501" spans="1:12" x14ac:dyDescent="0.25">
      <c r="A501">
        <v>500</v>
      </c>
      <c r="B501">
        <v>7</v>
      </c>
      <c r="C501">
        <v>0.25</v>
      </c>
      <c r="D501">
        <v>38.65</v>
      </c>
      <c r="E501">
        <f t="shared" si="41"/>
        <v>31.595227595558157</v>
      </c>
      <c r="F501">
        <f t="shared" si="37"/>
        <v>7.0547724044418416</v>
      </c>
      <c r="G501">
        <f t="shared" si="38"/>
        <v>49.769813678474122</v>
      </c>
      <c r="H501">
        <f t="shared" si="39"/>
        <v>373.56299382716043</v>
      </c>
      <c r="I501">
        <f t="shared" si="40"/>
        <v>150.62666089393272</v>
      </c>
      <c r="J501" s="18">
        <v>1</v>
      </c>
      <c r="K501" s="11">
        <v>7</v>
      </c>
      <c r="L501" s="19">
        <v>0.25</v>
      </c>
    </row>
    <row r="502" spans="1:12" x14ac:dyDescent="0.25">
      <c r="A502">
        <v>501</v>
      </c>
      <c r="B502">
        <v>7</v>
      </c>
      <c r="C502">
        <v>0.25</v>
      </c>
      <c r="D502">
        <v>35.69</v>
      </c>
      <c r="E502">
        <f t="shared" si="41"/>
        <v>31.595227595558157</v>
      </c>
      <c r="F502">
        <f t="shared" si="37"/>
        <v>4.0947724044418408</v>
      </c>
      <c r="G502">
        <f t="shared" si="38"/>
        <v>16.767161044178415</v>
      </c>
      <c r="H502">
        <f t="shared" si="39"/>
        <v>267.90414938271596</v>
      </c>
      <c r="I502">
        <f t="shared" si="40"/>
        <v>150.62666089393272</v>
      </c>
      <c r="J502" s="18">
        <v>1</v>
      </c>
      <c r="K502" s="11">
        <v>7</v>
      </c>
      <c r="L502" s="19">
        <v>0.25</v>
      </c>
    </row>
    <row r="503" spans="1:12" x14ac:dyDescent="0.25">
      <c r="A503">
        <v>502</v>
      </c>
      <c r="B503">
        <v>7</v>
      </c>
      <c r="C503">
        <v>0.25</v>
      </c>
      <c r="D503">
        <v>36.64</v>
      </c>
      <c r="E503">
        <f t="shared" si="41"/>
        <v>31.595227595558157</v>
      </c>
      <c r="F503">
        <f t="shared" si="37"/>
        <v>5.0447724044418436</v>
      </c>
      <c r="G503">
        <f t="shared" si="38"/>
        <v>25.449728612617939</v>
      </c>
      <c r="H503">
        <f t="shared" si="39"/>
        <v>299.90542716049384</v>
      </c>
      <c r="I503">
        <f t="shared" si="40"/>
        <v>150.62666089393272</v>
      </c>
      <c r="J503" s="18">
        <v>1</v>
      </c>
      <c r="K503" s="11">
        <v>7</v>
      </c>
      <c r="L503" s="19">
        <v>0.25</v>
      </c>
    </row>
    <row r="504" spans="1:12" x14ac:dyDescent="0.25">
      <c r="A504">
        <v>503</v>
      </c>
      <c r="B504">
        <v>7</v>
      </c>
      <c r="C504">
        <v>0.25</v>
      </c>
      <c r="D504">
        <v>36.06</v>
      </c>
      <c r="E504">
        <f t="shared" si="41"/>
        <v>31.595227595558157</v>
      </c>
      <c r="F504">
        <f t="shared" si="37"/>
        <v>4.4647724044418453</v>
      </c>
      <c r="G504">
        <f t="shared" si="38"/>
        <v>19.934192623465417</v>
      </c>
      <c r="H504">
        <f t="shared" si="39"/>
        <v>280.15320493827164</v>
      </c>
      <c r="I504">
        <f t="shared" si="40"/>
        <v>150.62666089393272</v>
      </c>
      <c r="J504" s="18">
        <v>1</v>
      </c>
      <c r="K504" s="11">
        <v>7</v>
      </c>
      <c r="L504" s="19">
        <v>0.25</v>
      </c>
    </row>
    <row r="505" spans="1:12" x14ac:dyDescent="0.25">
      <c r="A505">
        <v>504</v>
      </c>
      <c r="B505">
        <v>7</v>
      </c>
      <c r="C505">
        <v>0.25</v>
      </c>
      <c r="D505">
        <v>36.700000000000003</v>
      </c>
      <c r="E505">
        <f t="shared" si="41"/>
        <v>31.595227595558157</v>
      </c>
      <c r="F505">
        <f t="shared" si="37"/>
        <v>5.1047724044418459</v>
      </c>
      <c r="G505">
        <f t="shared" si="38"/>
        <v>26.058701301150986</v>
      </c>
      <c r="H505">
        <f t="shared" si="39"/>
        <v>301.98716049382722</v>
      </c>
      <c r="I505">
        <f t="shared" si="40"/>
        <v>150.62666089393272</v>
      </c>
      <c r="J505" s="18">
        <v>1</v>
      </c>
      <c r="K505" s="11">
        <v>7</v>
      </c>
      <c r="L505" s="19">
        <v>0.25</v>
      </c>
    </row>
    <row r="506" spans="1:12" x14ac:dyDescent="0.25">
      <c r="A506">
        <v>505</v>
      </c>
      <c r="B506">
        <v>3.5</v>
      </c>
      <c r="C506">
        <v>0.25</v>
      </c>
      <c r="D506">
        <v>12.12</v>
      </c>
      <c r="E506">
        <f t="shared" si="41"/>
        <v>13.657857803891012</v>
      </c>
      <c r="F506">
        <f t="shared" si="37"/>
        <v>-1.5378578038910131</v>
      </c>
      <c r="G506">
        <f t="shared" si="38"/>
        <v>2.3650066249884896</v>
      </c>
      <c r="H506">
        <f t="shared" si="39"/>
        <v>51.872004938271623</v>
      </c>
      <c r="I506">
        <f t="shared" si="40"/>
        <v>32.08502426365667</v>
      </c>
      <c r="J506" s="18">
        <v>1</v>
      </c>
      <c r="K506" s="11">
        <v>3.5</v>
      </c>
      <c r="L506" s="19">
        <v>0.25</v>
      </c>
    </row>
    <row r="507" spans="1:12" x14ac:dyDescent="0.25">
      <c r="A507">
        <v>506</v>
      </c>
      <c r="B507">
        <v>3.5</v>
      </c>
      <c r="C507">
        <v>0.25</v>
      </c>
      <c r="D507">
        <v>11.67</v>
      </c>
      <c r="E507">
        <f t="shared" si="41"/>
        <v>13.657857803891012</v>
      </c>
      <c r="F507">
        <f t="shared" si="37"/>
        <v>-1.9878578038910124</v>
      </c>
      <c r="G507">
        <f t="shared" si="38"/>
        <v>3.9515786484903987</v>
      </c>
      <c r="H507">
        <f t="shared" si="39"/>
        <v>58.556504938271615</v>
      </c>
      <c r="I507">
        <f t="shared" si="40"/>
        <v>32.08502426365667</v>
      </c>
      <c r="J507" s="18">
        <v>1</v>
      </c>
      <c r="K507" s="11">
        <v>3.5</v>
      </c>
      <c r="L507" s="19">
        <v>0.25</v>
      </c>
    </row>
    <row r="508" spans="1:12" x14ac:dyDescent="0.25">
      <c r="A508">
        <v>507</v>
      </c>
      <c r="B508">
        <v>3.5</v>
      </c>
      <c r="C508">
        <v>0.25</v>
      </c>
      <c r="D508">
        <v>11.64</v>
      </c>
      <c r="E508">
        <f t="shared" si="41"/>
        <v>13.657857803891012</v>
      </c>
      <c r="F508">
        <f t="shared" si="37"/>
        <v>-2.0178578038910118</v>
      </c>
      <c r="G508">
        <f t="shared" si="38"/>
        <v>4.071750116723857</v>
      </c>
      <c r="H508">
        <f t="shared" si="39"/>
        <v>59.016538271604936</v>
      </c>
      <c r="I508">
        <f t="shared" si="40"/>
        <v>32.08502426365667</v>
      </c>
      <c r="J508" s="18">
        <v>1</v>
      </c>
      <c r="K508" s="11">
        <v>3.5</v>
      </c>
      <c r="L508" s="19">
        <v>0.25</v>
      </c>
    </row>
    <row r="509" spans="1:12" x14ac:dyDescent="0.25">
      <c r="A509">
        <v>508</v>
      </c>
      <c r="B509">
        <v>3.5</v>
      </c>
      <c r="C509">
        <v>0.25</v>
      </c>
      <c r="D509">
        <v>12.02</v>
      </c>
      <c r="E509">
        <f t="shared" si="41"/>
        <v>13.657857803891012</v>
      </c>
      <c r="F509">
        <f t="shared" si="37"/>
        <v>-1.6378578038910128</v>
      </c>
      <c r="G509">
        <f t="shared" si="38"/>
        <v>2.6825781857666913</v>
      </c>
      <c r="H509">
        <f t="shared" si="39"/>
        <v>53.322449382716066</v>
      </c>
      <c r="I509">
        <f t="shared" si="40"/>
        <v>32.08502426365667</v>
      </c>
      <c r="J509" s="18">
        <v>1</v>
      </c>
      <c r="K509" s="11">
        <v>3.5</v>
      </c>
      <c r="L509" s="19">
        <v>0.25</v>
      </c>
    </row>
    <row r="510" spans="1:12" x14ac:dyDescent="0.25">
      <c r="A510">
        <v>509</v>
      </c>
      <c r="B510">
        <v>3.5</v>
      </c>
      <c r="C510">
        <v>0.25</v>
      </c>
      <c r="D510">
        <v>12.27</v>
      </c>
      <c r="E510">
        <f t="shared" si="41"/>
        <v>13.657857803891012</v>
      </c>
      <c r="F510">
        <f t="shared" si="37"/>
        <v>-1.3878578038910128</v>
      </c>
      <c r="G510">
        <f t="shared" si="38"/>
        <v>1.9261492838211849</v>
      </c>
      <c r="H510">
        <f t="shared" si="39"/>
        <v>49.733838271604952</v>
      </c>
      <c r="I510">
        <f t="shared" si="40"/>
        <v>32.08502426365667</v>
      </c>
      <c r="J510" s="18">
        <v>1</v>
      </c>
      <c r="K510" s="11">
        <v>3.5</v>
      </c>
      <c r="L510" s="19">
        <v>0.25</v>
      </c>
    </row>
    <row r="511" spans="1:12" x14ac:dyDescent="0.25">
      <c r="A511">
        <v>510</v>
      </c>
      <c r="B511">
        <v>3.5</v>
      </c>
      <c r="C511">
        <v>0.25</v>
      </c>
      <c r="D511">
        <v>12.19</v>
      </c>
      <c r="E511">
        <f t="shared" si="41"/>
        <v>13.657857803891012</v>
      </c>
      <c r="F511">
        <f t="shared" si="37"/>
        <v>-1.4678578038910128</v>
      </c>
      <c r="G511">
        <f t="shared" si="38"/>
        <v>2.1546065324437471</v>
      </c>
      <c r="H511">
        <f t="shared" si="39"/>
        <v>50.86859382716051</v>
      </c>
      <c r="I511">
        <f t="shared" si="40"/>
        <v>32.08502426365667</v>
      </c>
      <c r="J511" s="18">
        <v>1</v>
      </c>
      <c r="K511" s="11">
        <v>3.5</v>
      </c>
      <c r="L511" s="19">
        <v>0.25</v>
      </c>
    </row>
    <row r="512" spans="1:12" x14ac:dyDescent="0.25">
      <c r="A512">
        <v>511</v>
      </c>
      <c r="B512">
        <v>3.5</v>
      </c>
      <c r="C512">
        <v>0.25</v>
      </c>
      <c r="D512">
        <v>12.25</v>
      </c>
      <c r="E512">
        <f t="shared" si="41"/>
        <v>13.657857803891012</v>
      </c>
      <c r="F512">
        <f t="shared" si="37"/>
        <v>-1.4078578038910123</v>
      </c>
      <c r="G512">
        <f t="shared" si="38"/>
        <v>1.9820635959768242</v>
      </c>
      <c r="H512">
        <f t="shared" si="39"/>
        <v>50.016327160493837</v>
      </c>
      <c r="I512">
        <f t="shared" si="40"/>
        <v>32.08502426365667</v>
      </c>
      <c r="J512" s="18">
        <v>1</v>
      </c>
      <c r="K512" s="11">
        <v>3.5</v>
      </c>
      <c r="L512" s="19">
        <v>0.25</v>
      </c>
    </row>
    <row r="513" spans="1:12" x14ac:dyDescent="0.25">
      <c r="A513">
        <v>512</v>
      </c>
      <c r="B513">
        <v>3.5</v>
      </c>
      <c r="C513">
        <v>0.25</v>
      </c>
      <c r="D513">
        <v>12.27</v>
      </c>
      <c r="E513">
        <f t="shared" si="41"/>
        <v>13.657857803891012</v>
      </c>
      <c r="F513">
        <f t="shared" si="37"/>
        <v>-1.3878578038910128</v>
      </c>
      <c r="G513">
        <f t="shared" si="38"/>
        <v>1.9261492838211849</v>
      </c>
      <c r="H513">
        <f t="shared" si="39"/>
        <v>49.733838271604952</v>
      </c>
      <c r="I513">
        <f t="shared" si="40"/>
        <v>32.08502426365667</v>
      </c>
      <c r="J513" s="18">
        <v>1</v>
      </c>
      <c r="K513" s="11">
        <v>3.5</v>
      </c>
      <c r="L513" s="19">
        <v>0.25</v>
      </c>
    </row>
    <row r="514" spans="1:12" x14ac:dyDescent="0.25">
      <c r="A514">
        <v>513</v>
      </c>
      <c r="B514">
        <v>3.5</v>
      </c>
      <c r="C514">
        <v>0.25</v>
      </c>
      <c r="D514">
        <v>12.47</v>
      </c>
      <c r="E514">
        <f t="shared" si="41"/>
        <v>13.657857803891012</v>
      </c>
      <c r="F514">
        <f t="shared" si="37"/>
        <v>-1.1878578038910117</v>
      </c>
      <c r="G514">
        <f t="shared" si="38"/>
        <v>1.4110061622647772</v>
      </c>
      <c r="H514">
        <f t="shared" si="39"/>
        <v>46.952949382716049</v>
      </c>
      <c r="I514">
        <f t="shared" si="40"/>
        <v>32.08502426365667</v>
      </c>
      <c r="J514" s="18">
        <v>1</v>
      </c>
      <c r="K514" s="11">
        <v>3.5</v>
      </c>
      <c r="L514" s="19">
        <v>0.25</v>
      </c>
    </row>
    <row r="515" spans="1:12" x14ac:dyDescent="0.25">
      <c r="A515">
        <v>514</v>
      </c>
      <c r="B515">
        <v>3.5</v>
      </c>
      <c r="C515">
        <v>0.25</v>
      </c>
      <c r="D515">
        <v>12.12</v>
      </c>
      <c r="E515">
        <f t="shared" si="41"/>
        <v>13.657857803891012</v>
      </c>
      <c r="F515">
        <f t="shared" ref="F515:F578" si="42">D515-E515</f>
        <v>-1.5378578038910131</v>
      </c>
      <c r="G515">
        <f t="shared" ref="G515:G578" si="43">F515^2</f>
        <v>2.3650066249884896</v>
      </c>
      <c r="H515">
        <f t="shared" ref="H515:H578" si="44">(D515-AVERAGE($D$2:$D$19))^2</f>
        <v>51.872004938271623</v>
      </c>
      <c r="I515">
        <f t="shared" ref="I515:I578" si="45">(E515-AVERAGE($D$2:$D$19))^2</f>
        <v>32.08502426365667</v>
      </c>
      <c r="J515" s="18">
        <v>1</v>
      </c>
      <c r="K515" s="11">
        <v>3.5</v>
      </c>
      <c r="L515" s="19">
        <v>0.25</v>
      </c>
    </row>
    <row r="516" spans="1:12" x14ac:dyDescent="0.25">
      <c r="A516">
        <v>515</v>
      </c>
      <c r="B516">
        <v>3.5</v>
      </c>
      <c r="C516">
        <v>0.25</v>
      </c>
      <c r="D516">
        <v>12.18</v>
      </c>
      <c r="E516">
        <f t="shared" ref="E516:E579" si="46">$U$11+$U$12*B516+$U$13*C516</f>
        <v>13.657857803891012</v>
      </c>
      <c r="F516">
        <f t="shared" si="42"/>
        <v>-1.4778578038910126</v>
      </c>
      <c r="G516">
        <f t="shared" si="43"/>
        <v>2.1840636885215665</v>
      </c>
      <c r="H516">
        <f t="shared" si="44"/>
        <v>51.011338271604949</v>
      </c>
      <c r="I516">
        <f t="shared" si="45"/>
        <v>32.08502426365667</v>
      </c>
      <c r="J516" s="18">
        <v>1</v>
      </c>
      <c r="K516" s="11">
        <v>3.5</v>
      </c>
      <c r="L516" s="19">
        <v>0.25</v>
      </c>
    </row>
    <row r="517" spans="1:12" x14ac:dyDescent="0.25">
      <c r="A517">
        <v>516</v>
      </c>
      <c r="B517">
        <v>3.5</v>
      </c>
      <c r="C517">
        <v>0.25</v>
      </c>
      <c r="D517">
        <v>12.47</v>
      </c>
      <c r="E517">
        <f t="shared" si="46"/>
        <v>13.657857803891012</v>
      </c>
      <c r="F517">
        <f t="shared" si="42"/>
        <v>-1.1878578038910117</v>
      </c>
      <c r="G517">
        <f t="shared" si="43"/>
        <v>1.4110061622647772</v>
      </c>
      <c r="H517">
        <f t="shared" si="44"/>
        <v>46.952949382716049</v>
      </c>
      <c r="I517">
        <f t="shared" si="45"/>
        <v>32.08502426365667</v>
      </c>
      <c r="J517" s="18">
        <v>1</v>
      </c>
      <c r="K517" s="11">
        <v>3.5</v>
      </c>
      <c r="L517" s="19">
        <v>0.25</v>
      </c>
    </row>
    <row r="518" spans="1:12" x14ac:dyDescent="0.25">
      <c r="A518">
        <v>517</v>
      </c>
      <c r="B518">
        <v>3.5</v>
      </c>
      <c r="C518">
        <v>0.25</v>
      </c>
      <c r="D518">
        <v>12.93</v>
      </c>
      <c r="E518">
        <f t="shared" si="46"/>
        <v>13.657857803891012</v>
      </c>
      <c r="F518">
        <f t="shared" si="42"/>
        <v>-0.72785780389101262</v>
      </c>
      <c r="G518">
        <f t="shared" si="43"/>
        <v>0.5297769826850478</v>
      </c>
      <c r="H518">
        <f t="shared" si="44"/>
        <v>40.860504938271617</v>
      </c>
      <c r="I518">
        <f t="shared" si="45"/>
        <v>32.08502426365667</v>
      </c>
      <c r="J518" s="18">
        <v>1</v>
      </c>
      <c r="K518" s="11">
        <v>3.5</v>
      </c>
      <c r="L518" s="19">
        <v>0.25</v>
      </c>
    </row>
    <row r="519" spans="1:12" x14ac:dyDescent="0.25">
      <c r="A519">
        <v>518</v>
      </c>
      <c r="B519">
        <v>3.5</v>
      </c>
      <c r="C519">
        <v>0.25</v>
      </c>
      <c r="D519">
        <v>12.82</v>
      </c>
      <c r="E519">
        <f t="shared" si="46"/>
        <v>13.657857803891012</v>
      </c>
      <c r="F519">
        <f t="shared" si="42"/>
        <v>-0.83785780389101205</v>
      </c>
      <c r="G519">
        <f t="shared" si="43"/>
        <v>0.70200569954106962</v>
      </c>
      <c r="H519">
        <f t="shared" si="44"/>
        <v>42.278893827160495</v>
      </c>
      <c r="I519">
        <f t="shared" si="45"/>
        <v>32.08502426365667</v>
      </c>
      <c r="J519" s="18">
        <v>1</v>
      </c>
      <c r="K519" s="11">
        <v>3.5</v>
      </c>
      <c r="L519" s="19">
        <v>0.25</v>
      </c>
    </row>
    <row r="520" spans="1:12" x14ac:dyDescent="0.25">
      <c r="A520">
        <v>519</v>
      </c>
      <c r="B520">
        <v>3.5</v>
      </c>
      <c r="C520">
        <v>0.25</v>
      </c>
      <c r="D520">
        <v>12.78</v>
      </c>
      <c r="E520">
        <f t="shared" si="46"/>
        <v>13.657857803891012</v>
      </c>
      <c r="F520">
        <f t="shared" si="42"/>
        <v>-0.87785780389101298</v>
      </c>
      <c r="G520">
        <f t="shared" si="43"/>
        <v>0.7706343238523522</v>
      </c>
      <c r="H520">
        <f t="shared" si="44"/>
        <v>42.800671604938287</v>
      </c>
      <c r="I520">
        <f t="shared" si="45"/>
        <v>32.08502426365667</v>
      </c>
      <c r="J520" s="18">
        <v>1</v>
      </c>
      <c r="K520" s="11">
        <v>3.5</v>
      </c>
      <c r="L520" s="19">
        <v>0.25</v>
      </c>
    </row>
    <row r="521" spans="1:12" x14ac:dyDescent="0.25">
      <c r="A521">
        <v>520</v>
      </c>
      <c r="B521">
        <v>3.5</v>
      </c>
      <c r="C521">
        <v>0.25</v>
      </c>
      <c r="D521">
        <v>13.02</v>
      </c>
      <c r="E521">
        <f t="shared" si="46"/>
        <v>13.657857803891012</v>
      </c>
      <c r="F521">
        <f t="shared" si="42"/>
        <v>-0.63785780389101276</v>
      </c>
      <c r="G521">
        <f t="shared" si="43"/>
        <v>0.40686257798466569</v>
      </c>
      <c r="H521">
        <f t="shared" si="44"/>
        <v>39.718004938271619</v>
      </c>
      <c r="I521">
        <f t="shared" si="45"/>
        <v>32.08502426365667</v>
      </c>
      <c r="J521" s="18">
        <v>1</v>
      </c>
      <c r="K521" s="11">
        <v>3.5</v>
      </c>
      <c r="L521" s="19">
        <v>0.25</v>
      </c>
    </row>
    <row r="522" spans="1:12" x14ac:dyDescent="0.25">
      <c r="A522">
        <v>521</v>
      </c>
      <c r="B522">
        <v>3.5</v>
      </c>
      <c r="C522">
        <v>0.25</v>
      </c>
      <c r="D522">
        <v>16.73</v>
      </c>
      <c r="E522">
        <f t="shared" si="46"/>
        <v>13.657857803891012</v>
      </c>
      <c r="F522">
        <f t="shared" si="42"/>
        <v>3.0721421961089881</v>
      </c>
      <c r="G522">
        <f t="shared" si="43"/>
        <v>9.4380576731133559</v>
      </c>
      <c r="H522">
        <f t="shared" si="44"/>
        <v>6.7196160493827168</v>
      </c>
      <c r="I522">
        <f t="shared" si="45"/>
        <v>32.08502426365667</v>
      </c>
      <c r="J522" s="18">
        <v>1</v>
      </c>
      <c r="K522" s="11">
        <v>3.5</v>
      </c>
      <c r="L522" s="19">
        <v>0.25</v>
      </c>
    </row>
    <row r="523" spans="1:12" x14ac:dyDescent="0.25">
      <c r="A523">
        <v>522</v>
      </c>
      <c r="B523">
        <v>3.5</v>
      </c>
      <c r="C523">
        <v>0.25</v>
      </c>
      <c r="D523">
        <v>16.86</v>
      </c>
      <c r="E523">
        <f t="shared" si="46"/>
        <v>13.657857803891012</v>
      </c>
      <c r="F523">
        <f t="shared" si="42"/>
        <v>3.2021421961089871</v>
      </c>
      <c r="G523">
        <f t="shared" si="43"/>
        <v>10.253714644101686</v>
      </c>
      <c r="H523">
        <f t="shared" si="44"/>
        <v>6.0625382716049439</v>
      </c>
      <c r="I523">
        <f t="shared" si="45"/>
        <v>32.08502426365667</v>
      </c>
      <c r="J523" s="18">
        <v>1</v>
      </c>
      <c r="K523" s="11">
        <v>3.5</v>
      </c>
      <c r="L523" s="19">
        <v>0.25</v>
      </c>
    </row>
    <row r="524" spans="1:12" x14ac:dyDescent="0.25">
      <c r="A524">
        <v>523</v>
      </c>
      <c r="B524">
        <v>3.5</v>
      </c>
      <c r="C524">
        <v>0.25</v>
      </c>
      <c r="D524">
        <v>16.760000000000002</v>
      </c>
      <c r="E524">
        <f t="shared" si="46"/>
        <v>13.657857803891012</v>
      </c>
      <c r="F524">
        <f t="shared" si="42"/>
        <v>3.1021421961089892</v>
      </c>
      <c r="G524">
        <f t="shared" si="43"/>
        <v>9.6232862048799017</v>
      </c>
      <c r="H524">
        <f t="shared" si="44"/>
        <v>6.5649827160493777</v>
      </c>
      <c r="I524">
        <f t="shared" si="45"/>
        <v>32.08502426365667</v>
      </c>
      <c r="J524" s="18">
        <v>1</v>
      </c>
      <c r="K524" s="11">
        <v>3.5</v>
      </c>
      <c r="L524" s="19">
        <v>0.25</v>
      </c>
    </row>
    <row r="525" spans="1:12" x14ac:dyDescent="0.25">
      <c r="A525">
        <v>524</v>
      </c>
      <c r="B525">
        <v>3.5</v>
      </c>
      <c r="C525">
        <v>0.25</v>
      </c>
      <c r="D525">
        <v>16.920000000000002</v>
      </c>
      <c r="E525">
        <f t="shared" si="46"/>
        <v>13.657857803891012</v>
      </c>
      <c r="F525">
        <f t="shared" si="42"/>
        <v>3.2621421961089894</v>
      </c>
      <c r="G525">
        <f t="shared" si="43"/>
        <v>10.64157170763478</v>
      </c>
      <c r="H525">
        <f t="shared" si="44"/>
        <v>5.7706716049382667</v>
      </c>
      <c r="I525">
        <f t="shared" si="45"/>
        <v>32.08502426365667</v>
      </c>
      <c r="J525" s="18">
        <v>1</v>
      </c>
      <c r="K525" s="11">
        <v>3.5</v>
      </c>
      <c r="L525" s="19">
        <v>0.25</v>
      </c>
    </row>
    <row r="526" spans="1:12" x14ac:dyDescent="0.25">
      <c r="A526">
        <v>525</v>
      </c>
      <c r="B526">
        <v>3.5</v>
      </c>
      <c r="C526">
        <v>0.25</v>
      </c>
      <c r="D526">
        <v>13.68</v>
      </c>
      <c r="E526">
        <f t="shared" si="46"/>
        <v>13.657857803891012</v>
      </c>
      <c r="F526">
        <f t="shared" si="42"/>
        <v>2.2142196108987378E-2</v>
      </c>
      <c r="G526">
        <f t="shared" si="43"/>
        <v>4.9027684852885579E-4</v>
      </c>
      <c r="H526">
        <f t="shared" si="44"/>
        <v>31.834671604938283</v>
      </c>
      <c r="I526">
        <f t="shared" si="45"/>
        <v>32.08502426365667</v>
      </c>
      <c r="J526" s="18">
        <v>1</v>
      </c>
      <c r="K526" s="11">
        <v>3.5</v>
      </c>
      <c r="L526" s="19">
        <v>0.25</v>
      </c>
    </row>
    <row r="527" spans="1:12" x14ac:dyDescent="0.25">
      <c r="A527">
        <v>526</v>
      </c>
      <c r="B527">
        <v>3.5</v>
      </c>
      <c r="C527">
        <v>0.25</v>
      </c>
      <c r="D527">
        <v>13.99</v>
      </c>
      <c r="E527">
        <f t="shared" si="46"/>
        <v>13.657857803891012</v>
      </c>
      <c r="F527">
        <f t="shared" si="42"/>
        <v>0.33214219610898787</v>
      </c>
      <c r="G527">
        <f t="shared" si="43"/>
        <v>0.11031843843610135</v>
      </c>
      <c r="H527">
        <f t="shared" si="44"/>
        <v>28.432593827160499</v>
      </c>
      <c r="I527">
        <f t="shared" si="45"/>
        <v>32.08502426365667</v>
      </c>
      <c r="J527" s="18">
        <v>1</v>
      </c>
      <c r="K527" s="11">
        <v>3.5</v>
      </c>
      <c r="L527" s="19">
        <v>0.25</v>
      </c>
    </row>
    <row r="528" spans="1:12" x14ac:dyDescent="0.25">
      <c r="A528">
        <v>527</v>
      </c>
      <c r="B528">
        <v>3.5</v>
      </c>
      <c r="C528">
        <v>0.25</v>
      </c>
      <c r="D528">
        <v>14.16</v>
      </c>
      <c r="E528">
        <f t="shared" si="46"/>
        <v>13.657857803891012</v>
      </c>
      <c r="F528">
        <f t="shared" si="42"/>
        <v>0.5021421961089878</v>
      </c>
      <c r="G528">
        <f t="shared" si="43"/>
        <v>0.25214678511315719</v>
      </c>
      <c r="H528">
        <f t="shared" si="44"/>
        <v>26.648538271604945</v>
      </c>
      <c r="I528">
        <f t="shared" si="45"/>
        <v>32.08502426365667</v>
      </c>
      <c r="J528" s="18">
        <v>1</v>
      </c>
      <c r="K528" s="11">
        <v>3.5</v>
      </c>
      <c r="L528" s="19">
        <v>0.25</v>
      </c>
    </row>
    <row r="529" spans="1:12" x14ac:dyDescent="0.25">
      <c r="A529">
        <v>528</v>
      </c>
      <c r="B529">
        <v>3.5</v>
      </c>
      <c r="C529">
        <v>0.25</v>
      </c>
      <c r="D529">
        <v>13.86</v>
      </c>
      <c r="E529">
        <f t="shared" si="46"/>
        <v>13.657857803891012</v>
      </c>
      <c r="F529">
        <f t="shared" si="42"/>
        <v>0.20214219610898709</v>
      </c>
      <c r="G529">
        <f t="shared" si="43"/>
        <v>4.0861467447764199E-2</v>
      </c>
      <c r="H529">
        <f t="shared" si="44"/>
        <v>29.835871604938283</v>
      </c>
      <c r="I529">
        <f t="shared" si="45"/>
        <v>32.08502426365667</v>
      </c>
      <c r="J529" s="18">
        <v>1</v>
      </c>
      <c r="K529" s="11">
        <v>3.5</v>
      </c>
      <c r="L529" s="19">
        <v>0.25</v>
      </c>
    </row>
    <row r="530" spans="1:12" x14ac:dyDescent="0.25">
      <c r="A530">
        <v>529</v>
      </c>
      <c r="B530">
        <v>7</v>
      </c>
      <c r="C530">
        <v>0.4</v>
      </c>
      <c r="D530">
        <v>32.26</v>
      </c>
      <c r="E530">
        <f t="shared" si="46"/>
        <v>34.660912512914329</v>
      </c>
      <c r="F530">
        <f t="shared" si="42"/>
        <v>-2.4009125129143314</v>
      </c>
      <c r="G530">
        <f t="shared" si="43"/>
        <v>5.7643808946686095</v>
      </c>
      <c r="H530">
        <f t="shared" si="44"/>
        <v>167.38609382716044</v>
      </c>
      <c r="I530">
        <f t="shared" si="45"/>
        <v>235.2754198337723</v>
      </c>
      <c r="J530" s="18">
        <v>1</v>
      </c>
      <c r="K530" s="11">
        <v>7</v>
      </c>
      <c r="L530" s="19">
        <v>0.4</v>
      </c>
    </row>
    <row r="531" spans="1:12" x14ac:dyDescent="0.25">
      <c r="A531">
        <v>530</v>
      </c>
      <c r="B531">
        <v>7</v>
      </c>
      <c r="C531">
        <v>0.4</v>
      </c>
      <c r="D531">
        <v>32.26</v>
      </c>
      <c r="E531">
        <f t="shared" si="46"/>
        <v>34.660912512914329</v>
      </c>
      <c r="F531">
        <f t="shared" si="42"/>
        <v>-2.4009125129143314</v>
      </c>
      <c r="G531">
        <f t="shared" si="43"/>
        <v>5.7643808946686095</v>
      </c>
      <c r="H531">
        <f t="shared" si="44"/>
        <v>167.38609382716044</v>
      </c>
      <c r="I531">
        <f t="shared" si="45"/>
        <v>235.2754198337723</v>
      </c>
      <c r="J531" s="18">
        <v>1</v>
      </c>
      <c r="K531" s="11">
        <v>7</v>
      </c>
      <c r="L531" s="19">
        <v>0.4</v>
      </c>
    </row>
    <row r="532" spans="1:12" x14ac:dyDescent="0.25">
      <c r="A532">
        <v>531</v>
      </c>
      <c r="B532">
        <v>7</v>
      </c>
      <c r="C532">
        <v>0.4</v>
      </c>
      <c r="D532">
        <v>32.49</v>
      </c>
      <c r="E532">
        <f t="shared" si="46"/>
        <v>34.660912512914329</v>
      </c>
      <c r="F532">
        <f t="shared" si="42"/>
        <v>-2.1709125129143274</v>
      </c>
      <c r="G532">
        <f t="shared" si="43"/>
        <v>4.7128611387279999</v>
      </c>
      <c r="H532">
        <f t="shared" si="44"/>
        <v>173.39037160493831</v>
      </c>
      <c r="I532">
        <f t="shared" si="45"/>
        <v>235.2754198337723</v>
      </c>
      <c r="J532" s="18">
        <v>1</v>
      </c>
      <c r="K532" s="11">
        <v>7</v>
      </c>
      <c r="L532" s="19">
        <v>0.4</v>
      </c>
    </row>
    <row r="533" spans="1:12" x14ac:dyDescent="0.25">
      <c r="A533">
        <v>532</v>
      </c>
      <c r="B533">
        <v>7</v>
      </c>
      <c r="C533">
        <v>0.4</v>
      </c>
      <c r="D533">
        <v>32.53</v>
      </c>
      <c r="E533">
        <f t="shared" si="46"/>
        <v>34.660912512914329</v>
      </c>
      <c r="F533">
        <f t="shared" si="42"/>
        <v>-2.1309125129143283</v>
      </c>
      <c r="G533">
        <f t="shared" si="43"/>
        <v>4.5407881376948573</v>
      </c>
      <c r="H533">
        <f t="shared" si="44"/>
        <v>174.4453938271605</v>
      </c>
      <c r="I533">
        <f t="shared" si="45"/>
        <v>235.2754198337723</v>
      </c>
      <c r="J533" s="18">
        <v>1</v>
      </c>
      <c r="K533" s="11">
        <v>7</v>
      </c>
      <c r="L533" s="19">
        <v>0.4</v>
      </c>
    </row>
    <row r="534" spans="1:12" x14ac:dyDescent="0.25">
      <c r="A534">
        <v>533</v>
      </c>
      <c r="B534">
        <v>7</v>
      </c>
      <c r="C534">
        <v>0.4</v>
      </c>
      <c r="D534">
        <v>36.47</v>
      </c>
      <c r="E534">
        <f t="shared" si="46"/>
        <v>34.660912512914329</v>
      </c>
      <c r="F534">
        <f t="shared" si="42"/>
        <v>1.8090874870856695</v>
      </c>
      <c r="G534">
        <f t="shared" si="43"/>
        <v>3.2727975359299424</v>
      </c>
      <c r="H534">
        <f t="shared" si="44"/>
        <v>294.04628271604935</v>
      </c>
      <c r="I534">
        <f t="shared" si="45"/>
        <v>235.2754198337723</v>
      </c>
      <c r="J534" s="18">
        <v>1</v>
      </c>
      <c r="K534" s="11">
        <v>7</v>
      </c>
      <c r="L534" s="19">
        <v>0.4</v>
      </c>
    </row>
    <row r="535" spans="1:12" x14ac:dyDescent="0.25">
      <c r="A535">
        <v>534</v>
      </c>
      <c r="B535">
        <v>7</v>
      </c>
      <c r="C535">
        <v>0.4</v>
      </c>
      <c r="D535">
        <v>37.24</v>
      </c>
      <c r="E535">
        <f t="shared" si="46"/>
        <v>34.660912512914329</v>
      </c>
      <c r="F535">
        <f t="shared" si="42"/>
        <v>2.5790874870856726</v>
      </c>
      <c r="G535">
        <f t="shared" si="43"/>
        <v>6.6516922660418896</v>
      </c>
      <c r="H535">
        <f t="shared" si="44"/>
        <v>321.04676049382721</v>
      </c>
      <c r="I535">
        <f t="shared" si="45"/>
        <v>235.2754198337723</v>
      </c>
      <c r="J535" s="18">
        <v>1</v>
      </c>
      <c r="K535" s="11">
        <v>7</v>
      </c>
      <c r="L535" s="19">
        <v>0.4</v>
      </c>
    </row>
    <row r="536" spans="1:12" x14ac:dyDescent="0.25">
      <c r="A536">
        <v>535</v>
      </c>
      <c r="B536">
        <v>7</v>
      </c>
      <c r="C536">
        <v>0.4</v>
      </c>
      <c r="D536">
        <v>36.659999999999997</v>
      </c>
      <c r="E536">
        <f t="shared" si="46"/>
        <v>34.660912512914329</v>
      </c>
      <c r="F536">
        <f t="shared" si="42"/>
        <v>1.9990874870856672</v>
      </c>
      <c r="G536">
        <f t="shared" si="43"/>
        <v>3.9963507810224876</v>
      </c>
      <c r="H536">
        <f t="shared" si="44"/>
        <v>300.59853827160481</v>
      </c>
      <c r="I536">
        <f t="shared" si="45"/>
        <v>235.2754198337723</v>
      </c>
      <c r="J536" s="18">
        <v>1</v>
      </c>
      <c r="K536" s="11">
        <v>7</v>
      </c>
      <c r="L536" s="19">
        <v>0.4</v>
      </c>
    </row>
    <row r="537" spans="1:12" x14ac:dyDescent="0.25">
      <c r="A537">
        <v>536</v>
      </c>
      <c r="B537">
        <v>7</v>
      </c>
      <c r="C537">
        <v>0.4</v>
      </c>
      <c r="D537">
        <v>35.96</v>
      </c>
      <c r="E537">
        <f t="shared" si="46"/>
        <v>34.660912512914329</v>
      </c>
      <c r="F537">
        <f t="shared" si="42"/>
        <v>1.2990874870856715</v>
      </c>
      <c r="G537">
        <f t="shared" si="43"/>
        <v>1.6876282991025646</v>
      </c>
      <c r="H537">
        <f t="shared" si="44"/>
        <v>276.81564938271606</v>
      </c>
      <c r="I537">
        <f t="shared" si="45"/>
        <v>235.2754198337723</v>
      </c>
      <c r="J537" s="18">
        <v>1</v>
      </c>
      <c r="K537" s="11">
        <v>7</v>
      </c>
      <c r="L537" s="19">
        <v>0.4</v>
      </c>
    </row>
    <row r="538" spans="1:12" x14ac:dyDescent="0.25">
      <c r="A538">
        <v>537</v>
      </c>
      <c r="B538">
        <v>7</v>
      </c>
      <c r="C538">
        <v>0.4</v>
      </c>
      <c r="D538">
        <v>31.89</v>
      </c>
      <c r="E538">
        <f t="shared" si="46"/>
        <v>34.660912512914329</v>
      </c>
      <c r="F538">
        <f t="shared" si="42"/>
        <v>-2.7709125129143288</v>
      </c>
      <c r="G538">
        <f t="shared" si="43"/>
        <v>7.6779561542252006</v>
      </c>
      <c r="H538">
        <f t="shared" si="44"/>
        <v>157.94903827160493</v>
      </c>
      <c r="I538">
        <f t="shared" si="45"/>
        <v>235.2754198337723</v>
      </c>
      <c r="J538" s="18">
        <v>1</v>
      </c>
      <c r="K538" s="11">
        <v>7</v>
      </c>
      <c r="L538" s="19">
        <v>0.4</v>
      </c>
    </row>
    <row r="539" spans="1:12" x14ac:dyDescent="0.25">
      <c r="A539">
        <v>538</v>
      </c>
      <c r="B539">
        <v>7</v>
      </c>
      <c r="C539">
        <v>0.4</v>
      </c>
      <c r="D539">
        <v>32.39</v>
      </c>
      <c r="E539">
        <f t="shared" si="46"/>
        <v>34.660912512914329</v>
      </c>
      <c r="F539">
        <f t="shared" si="42"/>
        <v>-2.2709125129143288</v>
      </c>
      <c r="G539">
        <f t="shared" si="43"/>
        <v>5.1570436413108718</v>
      </c>
      <c r="H539">
        <f t="shared" si="44"/>
        <v>170.76681604938273</v>
      </c>
      <c r="I539">
        <f t="shared" si="45"/>
        <v>235.2754198337723</v>
      </c>
      <c r="J539" s="18">
        <v>1</v>
      </c>
      <c r="K539" s="11">
        <v>7</v>
      </c>
      <c r="L539" s="19">
        <v>0.4</v>
      </c>
    </row>
    <row r="540" spans="1:12" x14ac:dyDescent="0.25">
      <c r="A540">
        <v>539</v>
      </c>
      <c r="B540">
        <v>7</v>
      </c>
      <c r="C540">
        <v>0.4</v>
      </c>
      <c r="D540">
        <v>32.090000000000003</v>
      </c>
      <c r="E540">
        <f t="shared" si="46"/>
        <v>34.660912512914329</v>
      </c>
      <c r="F540">
        <f t="shared" si="42"/>
        <v>-2.570912512914326</v>
      </c>
      <c r="G540">
        <f t="shared" si="43"/>
        <v>6.6095911490594546</v>
      </c>
      <c r="H540">
        <f t="shared" si="44"/>
        <v>163.01614938271612</v>
      </c>
      <c r="I540">
        <f t="shared" si="45"/>
        <v>235.2754198337723</v>
      </c>
      <c r="J540" s="18">
        <v>1</v>
      </c>
      <c r="K540" s="11">
        <v>7</v>
      </c>
      <c r="L540" s="19">
        <v>0.4</v>
      </c>
    </row>
    <row r="541" spans="1:12" x14ac:dyDescent="0.25">
      <c r="A541">
        <v>540</v>
      </c>
      <c r="B541">
        <v>7</v>
      </c>
      <c r="C541">
        <v>0.4</v>
      </c>
      <c r="D541">
        <v>31.29</v>
      </c>
      <c r="E541">
        <f t="shared" si="46"/>
        <v>34.660912512914329</v>
      </c>
      <c r="F541">
        <f t="shared" si="42"/>
        <v>-3.3709125129143303</v>
      </c>
      <c r="G541">
        <f t="shared" si="43"/>
        <v>11.363051169722405</v>
      </c>
      <c r="H541">
        <f t="shared" si="44"/>
        <v>143.22770493827156</v>
      </c>
      <c r="I541">
        <f t="shared" si="45"/>
        <v>235.2754198337723</v>
      </c>
      <c r="J541" s="18">
        <v>1</v>
      </c>
      <c r="K541" s="11">
        <v>7</v>
      </c>
      <c r="L541" s="19">
        <v>0.4</v>
      </c>
    </row>
    <row r="542" spans="1:12" x14ac:dyDescent="0.25">
      <c r="A542">
        <v>541</v>
      </c>
      <c r="B542">
        <v>7</v>
      </c>
      <c r="C542">
        <v>0.4</v>
      </c>
      <c r="D542">
        <v>29.22</v>
      </c>
      <c r="E542">
        <f t="shared" si="46"/>
        <v>34.660912512914329</v>
      </c>
      <c r="F542">
        <f t="shared" si="42"/>
        <v>-5.4409125129143305</v>
      </c>
      <c r="G542">
        <f t="shared" si="43"/>
        <v>29.603528973187736</v>
      </c>
      <c r="H542">
        <f t="shared" si="44"/>
        <v>97.966004938271567</v>
      </c>
      <c r="I542">
        <f t="shared" si="45"/>
        <v>235.2754198337723</v>
      </c>
      <c r="J542" s="18">
        <v>1</v>
      </c>
      <c r="K542" s="11">
        <v>7</v>
      </c>
      <c r="L542" s="19">
        <v>0.4</v>
      </c>
    </row>
    <row r="543" spans="1:12" x14ac:dyDescent="0.25">
      <c r="A543">
        <v>542</v>
      </c>
      <c r="B543">
        <v>7</v>
      </c>
      <c r="C543">
        <v>0.4</v>
      </c>
      <c r="D543">
        <v>29.91</v>
      </c>
      <c r="E543">
        <f t="shared" si="46"/>
        <v>34.660912512914329</v>
      </c>
      <c r="F543">
        <f t="shared" si="42"/>
        <v>-4.7509125129143293</v>
      </c>
      <c r="G543">
        <f t="shared" si="43"/>
        <v>22.571169705365946</v>
      </c>
      <c r="H543">
        <f t="shared" si="44"/>
        <v>112.10103827160493</v>
      </c>
      <c r="I543">
        <f t="shared" si="45"/>
        <v>235.2754198337723</v>
      </c>
      <c r="J543" s="18">
        <v>1</v>
      </c>
      <c r="K543" s="11">
        <v>7</v>
      </c>
      <c r="L543" s="19">
        <v>0.4</v>
      </c>
    </row>
    <row r="544" spans="1:12" x14ac:dyDescent="0.25">
      <c r="A544">
        <v>543</v>
      </c>
      <c r="B544">
        <v>7</v>
      </c>
      <c r="C544">
        <v>0.4</v>
      </c>
      <c r="D544">
        <v>29.53</v>
      </c>
      <c r="E544">
        <f t="shared" si="46"/>
        <v>34.660912512914329</v>
      </c>
      <c r="F544">
        <f t="shared" si="42"/>
        <v>-5.1309125129143283</v>
      </c>
      <c r="G544">
        <f t="shared" si="43"/>
        <v>26.326263215180827</v>
      </c>
      <c r="H544">
        <f t="shared" si="44"/>
        <v>104.19872716049383</v>
      </c>
      <c r="I544">
        <f t="shared" si="45"/>
        <v>235.2754198337723</v>
      </c>
      <c r="J544" s="18">
        <v>1</v>
      </c>
      <c r="K544" s="11">
        <v>7</v>
      </c>
      <c r="L544" s="19">
        <v>0.4</v>
      </c>
    </row>
    <row r="545" spans="1:12" x14ac:dyDescent="0.25">
      <c r="A545">
        <v>544</v>
      </c>
      <c r="B545">
        <v>7</v>
      </c>
      <c r="C545">
        <v>0.4</v>
      </c>
      <c r="D545">
        <v>28.65</v>
      </c>
      <c r="E545">
        <f t="shared" si="46"/>
        <v>34.660912512914329</v>
      </c>
      <c r="F545">
        <f t="shared" si="42"/>
        <v>-6.0109125129143308</v>
      </c>
      <c r="G545">
        <f t="shared" si="43"/>
        <v>36.131069237910076</v>
      </c>
      <c r="H545">
        <f t="shared" si="44"/>
        <v>87.007438271604897</v>
      </c>
      <c r="I545">
        <f t="shared" si="45"/>
        <v>235.2754198337723</v>
      </c>
      <c r="J545" s="18">
        <v>1</v>
      </c>
      <c r="K545" s="11">
        <v>7</v>
      </c>
      <c r="L545" s="19">
        <v>0.4</v>
      </c>
    </row>
    <row r="546" spans="1:12" x14ac:dyDescent="0.25">
      <c r="A546">
        <v>545</v>
      </c>
      <c r="B546">
        <v>7</v>
      </c>
      <c r="C546">
        <v>0.4</v>
      </c>
      <c r="D546">
        <v>41.4</v>
      </c>
      <c r="E546">
        <f t="shared" si="46"/>
        <v>34.660912512914329</v>
      </c>
      <c r="F546">
        <f t="shared" si="42"/>
        <v>6.7390874870856692</v>
      </c>
      <c r="G546">
        <f t="shared" si="43"/>
        <v>45.41530015859464</v>
      </c>
      <c r="H546">
        <f t="shared" si="44"/>
        <v>487.42827160493817</v>
      </c>
      <c r="I546">
        <f t="shared" si="45"/>
        <v>235.2754198337723</v>
      </c>
      <c r="J546" s="18">
        <v>1</v>
      </c>
      <c r="K546" s="11">
        <v>7</v>
      </c>
      <c r="L546" s="19">
        <v>0.4</v>
      </c>
    </row>
    <row r="547" spans="1:12" x14ac:dyDescent="0.25">
      <c r="A547">
        <v>546</v>
      </c>
      <c r="B547">
        <v>7</v>
      </c>
      <c r="C547">
        <v>0.4</v>
      </c>
      <c r="D547">
        <v>42.62</v>
      </c>
      <c r="E547">
        <f t="shared" si="46"/>
        <v>34.660912512914329</v>
      </c>
      <c r="F547">
        <f t="shared" si="42"/>
        <v>7.959087487085668</v>
      </c>
      <c r="G547">
        <f t="shared" si="43"/>
        <v>63.347073627083653</v>
      </c>
      <c r="H547">
        <f t="shared" si="44"/>
        <v>542.78644938271589</v>
      </c>
      <c r="I547">
        <f t="shared" si="45"/>
        <v>235.2754198337723</v>
      </c>
      <c r="J547" s="18">
        <v>1</v>
      </c>
      <c r="K547" s="11">
        <v>7</v>
      </c>
      <c r="L547" s="19">
        <v>0.4</v>
      </c>
    </row>
    <row r="548" spans="1:12" x14ac:dyDescent="0.25">
      <c r="A548">
        <v>547</v>
      </c>
      <c r="B548">
        <v>7</v>
      </c>
      <c r="C548">
        <v>0.4</v>
      </c>
      <c r="D548">
        <v>42.5</v>
      </c>
      <c r="E548">
        <f t="shared" si="46"/>
        <v>34.660912512914329</v>
      </c>
      <c r="F548">
        <f t="shared" si="42"/>
        <v>7.8390874870856706</v>
      </c>
      <c r="G548">
        <f t="shared" si="43"/>
        <v>61.451292630183133</v>
      </c>
      <c r="H548">
        <f t="shared" si="44"/>
        <v>537.20938271604939</v>
      </c>
      <c r="I548">
        <f t="shared" si="45"/>
        <v>235.2754198337723</v>
      </c>
      <c r="J548" s="18">
        <v>1</v>
      </c>
      <c r="K548" s="11">
        <v>7</v>
      </c>
      <c r="L548" s="19">
        <v>0.4</v>
      </c>
    </row>
    <row r="549" spans="1:12" x14ac:dyDescent="0.25">
      <c r="A549">
        <v>548</v>
      </c>
      <c r="B549">
        <v>7</v>
      </c>
      <c r="C549">
        <v>0.4</v>
      </c>
      <c r="D549">
        <v>41.67</v>
      </c>
      <c r="E549">
        <f t="shared" si="46"/>
        <v>34.660912512914329</v>
      </c>
      <c r="F549">
        <f t="shared" si="42"/>
        <v>7.0090874870856723</v>
      </c>
      <c r="G549">
        <f t="shared" si="43"/>
        <v>49.127307401620946</v>
      </c>
      <c r="H549">
        <f t="shared" si="44"/>
        <v>499.42317160493832</v>
      </c>
      <c r="I549">
        <f t="shared" si="45"/>
        <v>235.2754198337723</v>
      </c>
      <c r="J549" s="18">
        <v>1</v>
      </c>
      <c r="K549" s="11">
        <v>7</v>
      </c>
      <c r="L549" s="19">
        <v>0.4</v>
      </c>
    </row>
    <row r="550" spans="1:12" x14ac:dyDescent="0.25">
      <c r="A550">
        <v>549</v>
      </c>
      <c r="B550">
        <v>7</v>
      </c>
      <c r="C550">
        <v>0.4</v>
      </c>
      <c r="D550">
        <v>40.78</v>
      </c>
      <c r="E550">
        <f t="shared" si="46"/>
        <v>34.660912512914329</v>
      </c>
      <c r="F550">
        <f t="shared" si="42"/>
        <v>6.1190874870856717</v>
      </c>
      <c r="G550">
        <f t="shared" si="43"/>
        <v>37.443231674608441</v>
      </c>
      <c r="H550">
        <f t="shared" si="44"/>
        <v>460.43622716049384</v>
      </c>
      <c r="I550">
        <f t="shared" si="45"/>
        <v>235.2754198337723</v>
      </c>
      <c r="J550" s="18">
        <v>1</v>
      </c>
      <c r="K550" s="11">
        <v>7</v>
      </c>
      <c r="L550" s="19">
        <v>0.4</v>
      </c>
    </row>
    <row r="551" spans="1:12" x14ac:dyDescent="0.25">
      <c r="A551">
        <v>550</v>
      </c>
      <c r="B551">
        <v>7</v>
      </c>
      <c r="C551">
        <v>0.4</v>
      </c>
      <c r="D551">
        <v>39.97</v>
      </c>
      <c r="E551">
        <f t="shared" si="46"/>
        <v>34.660912512914329</v>
      </c>
      <c r="F551">
        <f t="shared" si="42"/>
        <v>5.3090874870856695</v>
      </c>
      <c r="G551">
        <f t="shared" si="43"/>
        <v>28.186409945529629</v>
      </c>
      <c r="H551">
        <f t="shared" si="44"/>
        <v>426.33072716049378</v>
      </c>
      <c r="I551">
        <f t="shared" si="45"/>
        <v>235.2754198337723</v>
      </c>
      <c r="J551" s="18">
        <v>1</v>
      </c>
      <c r="K551" s="11">
        <v>7</v>
      </c>
      <c r="L551" s="19">
        <v>0.4</v>
      </c>
    </row>
    <row r="552" spans="1:12" x14ac:dyDescent="0.25">
      <c r="A552">
        <v>551</v>
      </c>
      <c r="B552">
        <v>7</v>
      </c>
      <c r="C552">
        <v>0.4</v>
      </c>
      <c r="D552">
        <v>40.71</v>
      </c>
      <c r="E552">
        <f t="shared" si="46"/>
        <v>34.660912512914329</v>
      </c>
      <c r="F552">
        <f t="shared" si="42"/>
        <v>6.0490874870856715</v>
      </c>
      <c r="G552">
        <f t="shared" si="43"/>
        <v>36.591459426416442</v>
      </c>
      <c r="H552">
        <f t="shared" si="44"/>
        <v>457.43703827160493</v>
      </c>
      <c r="I552">
        <f t="shared" si="45"/>
        <v>235.2754198337723</v>
      </c>
      <c r="J552" s="18">
        <v>1</v>
      </c>
      <c r="K552" s="11">
        <v>7</v>
      </c>
      <c r="L552" s="19">
        <v>0.4</v>
      </c>
    </row>
    <row r="553" spans="1:12" x14ac:dyDescent="0.25">
      <c r="A553">
        <v>552</v>
      </c>
      <c r="B553">
        <v>7</v>
      </c>
      <c r="C553">
        <v>0.4</v>
      </c>
      <c r="D553">
        <v>40.43</v>
      </c>
      <c r="E553">
        <f t="shared" si="46"/>
        <v>34.660912512914329</v>
      </c>
      <c r="F553">
        <f t="shared" si="42"/>
        <v>5.7690874870856703</v>
      </c>
      <c r="G553">
        <f t="shared" si="43"/>
        <v>33.282370433648452</v>
      </c>
      <c r="H553">
        <f t="shared" si="44"/>
        <v>445.53828271604937</v>
      </c>
      <c r="I553">
        <f t="shared" si="45"/>
        <v>235.2754198337723</v>
      </c>
      <c r="J553" s="18">
        <v>1</v>
      </c>
      <c r="K553" s="11">
        <v>7</v>
      </c>
      <c r="L553" s="19">
        <v>0.4</v>
      </c>
    </row>
    <row r="554" spans="1:12" x14ac:dyDescent="0.25">
      <c r="A554">
        <v>553</v>
      </c>
      <c r="B554">
        <v>3.5</v>
      </c>
      <c r="C554">
        <v>0.4</v>
      </c>
      <c r="D554">
        <v>14.52</v>
      </c>
      <c r="E554">
        <f t="shared" si="46"/>
        <v>16.723542721247185</v>
      </c>
      <c r="F554">
        <f t="shared" si="42"/>
        <v>-2.2035427212471852</v>
      </c>
      <c r="G554">
        <f t="shared" si="43"/>
        <v>4.8556005243614502</v>
      </c>
      <c r="H554">
        <f t="shared" si="44"/>
        <v>23.061338271604949</v>
      </c>
      <c r="I554">
        <f t="shared" si="45"/>
        <v>6.753135148787873</v>
      </c>
      <c r="J554" s="18">
        <v>1</v>
      </c>
      <c r="K554" s="11">
        <v>3.5</v>
      </c>
      <c r="L554" s="19">
        <v>0.4</v>
      </c>
    </row>
    <row r="555" spans="1:12" x14ac:dyDescent="0.25">
      <c r="A555">
        <v>554</v>
      </c>
      <c r="B555">
        <v>3.5</v>
      </c>
      <c r="C555">
        <v>0.4</v>
      </c>
      <c r="D555">
        <v>14.61</v>
      </c>
      <c r="E555">
        <f t="shared" si="46"/>
        <v>16.723542721247185</v>
      </c>
      <c r="F555">
        <f t="shared" si="42"/>
        <v>-2.1135427212471853</v>
      </c>
      <c r="G555">
        <f t="shared" si="43"/>
        <v>4.4670628345369572</v>
      </c>
      <c r="H555">
        <f t="shared" si="44"/>
        <v>22.205038271604948</v>
      </c>
      <c r="I555">
        <f t="shared" si="45"/>
        <v>6.753135148787873</v>
      </c>
      <c r="J555" s="18">
        <v>1</v>
      </c>
      <c r="K555" s="11">
        <v>3.5</v>
      </c>
      <c r="L555" s="19">
        <v>0.4</v>
      </c>
    </row>
    <row r="556" spans="1:12" x14ac:dyDescent="0.25">
      <c r="A556">
        <v>555</v>
      </c>
      <c r="B556">
        <v>3.5</v>
      </c>
      <c r="C556">
        <v>0.4</v>
      </c>
      <c r="D556">
        <v>14.5</v>
      </c>
      <c r="E556">
        <f t="shared" si="46"/>
        <v>16.723542721247185</v>
      </c>
      <c r="F556">
        <f t="shared" si="42"/>
        <v>-2.2235427212471848</v>
      </c>
      <c r="G556">
        <f t="shared" si="43"/>
        <v>4.9441422332113358</v>
      </c>
      <c r="H556">
        <f t="shared" si="44"/>
        <v>23.253827160493834</v>
      </c>
      <c r="I556">
        <f t="shared" si="45"/>
        <v>6.753135148787873</v>
      </c>
      <c r="J556" s="18">
        <v>1</v>
      </c>
      <c r="K556" s="11">
        <v>3.5</v>
      </c>
      <c r="L556" s="19">
        <v>0.4</v>
      </c>
    </row>
    <row r="557" spans="1:12" x14ac:dyDescent="0.25">
      <c r="A557">
        <v>556</v>
      </c>
      <c r="B557">
        <v>3.5</v>
      </c>
      <c r="C557">
        <v>0.4</v>
      </c>
      <c r="D557">
        <v>14.55</v>
      </c>
      <c r="E557">
        <f t="shared" si="46"/>
        <v>16.723542721247185</v>
      </c>
      <c r="F557">
        <f t="shared" si="42"/>
        <v>-2.1735427212471841</v>
      </c>
      <c r="G557">
        <f t="shared" si="43"/>
        <v>4.7242879610866142</v>
      </c>
      <c r="H557">
        <f t="shared" si="44"/>
        <v>22.774104938271606</v>
      </c>
      <c r="I557">
        <f t="shared" si="45"/>
        <v>6.753135148787873</v>
      </c>
      <c r="J557" s="18">
        <v>1</v>
      </c>
      <c r="K557" s="11">
        <v>3.5</v>
      </c>
      <c r="L557" s="19">
        <v>0.4</v>
      </c>
    </row>
    <row r="558" spans="1:12" x14ac:dyDescent="0.25">
      <c r="A558">
        <v>557</v>
      </c>
      <c r="B558">
        <v>3.5</v>
      </c>
      <c r="C558">
        <v>0.4</v>
      </c>
      <c r="D558">
        <v>14.51</v>
      </c>
      <c r="E558">
        <f t="shared" si="46"/>
        <v>16.723542721247185</v>
      </c>
      <c r="F558">
        <f t="shared" si="42"/>
        <v>-2.213542721247185</v>
      </c>
      <c r="G558">
        <f t="shared" si="43"/>
        <v>4.8997713787863928</v>
      </c>
      <c r="H558">
        <f t="shared" si="44"/>
        <v>23.15748271604939</v>
      </c>
      <c r="I558">
        <f t="shared" si="45"/>
        <v>6.753135148787873</v>
      </c>
      <c r="J558" s="18">
        <v>1</v>
      </c>
      <c r="K558" s="11">
        <v>3.5</v>
      </c>
      <c r="L558" s="19">
        <v>0.4</v>
      </c>
    </row>
    <row r="559" spans="1:12" x14ac:dyDescent="0.25">
      <c r="A559">
        <v>558</v>
      </c>
      <c r="B559">
        <v>3.5</v>
      </c>
      <c r="C559">
        <v>0.4</v>
      </c>
      <c r="D559">
        <v>14.6</v>
      </c>
      <c r="E559">
        <f t="shared" si="46"/>
        <v>16.723542721247185</v>
      </c>
      <c r="F559">
        <f t="shared" si="42"/>
        <v>-2.1235427212471851</v>
      </c>
      <c r="G559">
        <f t="shared" si="43"/>
        <v>4.5094336889619004</v>
      </c>
      <c r="H559">
        <f t="shared" si="44"/>
        <v>22.299382716049394</v>
      </c>
      <c r="I559">
        <f t="shared" si="45"/>
        <v>6.753135148787873</v>
      </c>
      <c r="J559" s="18">
        <v>1</v>
      </c>
      <c r="K559" s="11">
        <v>3.5</v>
      </c>
      <c r="L559" s="19">
        <v>0.4</v>
      </c>
    </row>
    <row r="560" spans="1:12" x14ac:dyDescent="0.25">
      <c r="A560">
        <v>559</v>
      </c>
      <c r="B560">
        <v>3.5</v>
      </c>
      <c r="C560">
        <v>0.4</v>
      </c>
      <c r="D560">
        <v>14.5</v>
      </c>
      <c r="E560">
        <f t="shared" si="46"/>
        <v>16.723542721247185</v>
      </c>
      <c r="F560">
        <f t="shared" si="42"/>
        <v>-2.2235427212471848</v>
      </c>
      <c r="G560">
        <f t="shared" si="43"/>
        <v>4.9441422332113358</v>
      </c>
      <c r="H560">
        <f t="shared" si="44"/>
        <v>23.253827160493834</v>
      </c>
      <c r="I560">
        <f t="shared" si="45"/>
        <v>6.753135148787873</v>
      </c>
      <c r="J560" s="18">
        <v>1</v>
      </c>
      <c r="K560" s="11">
        <v>3.5</v>
      </c>
      <c r="L560" s="19">
        <v>0.4</v>
      </c>
    </row>
    <row r="561" spans="1:12" x14ac:dyDescent="0.25">
      <c r="A561">
        <v>560</v>
      </c>
      <c r="B561">
        <v>3.5</v>
      </c>
      <c r="C561">
        <v>0.4</v>
      </c>
      <c r="D561">
        <v>14.58</v>
      </c>
      <c r="E561">
        <f t="shared" si="46"/>
        <v>16.723542721247185</v>
      </c>
      <c r="F561">
        <f t="shared" si="42"/>
        <v>-2.1435427212471847</v>
      </c>
      <c r="G561">
        <f t="shared" si="43"/>
        <v>4.5947753978117856</v>
      </c>
      <c r="H561">
        <f t="shared" si="44"/>
        <v>22.488671604938276</v>
      </c>
      <c r="I561">
        <f t="shared" si="45"/>
        <v>6.753135148787873</v>
      </c>
      <c r="J561" s="18">
        <v>1</v>
      </c>
      <c r="K561" s="11">
        <v>3.5</v>
      </c>
      <c r="L561" s="19">
        <v>0.4</v>
      </c>
    </row>
    <row r="562" spans="1:12" x14ac:dyDescent="0.25">
      <c r="A562">
        <v>561</v>
      </c>
      <c r="B562">
        <v>3.5</v>
      </c>
      <c r="C562">
        <v>0.4</v>
      </c>
      <c r="D562">
        <v>14.51</v>
      </c>
      <c r="E562">
        <f t="shared" si="46"/>
        <v>16.723542721247185</v>
      </c>
      <c r="F562">
        <f t="shared" si="42"/>
        <v>-2.213542721247185</v>
      </c>
      <c r="G562">
        <f t="shared" si="43"/>
        <v>4.8997713787863928</v>
      </c>
      <c r="H562">
        <f t="shared" si="44"/>
        <v>23.15748271604939</v>
      </c>
      <c r="I562">
        <f t="shared" si="45"/>
        <v>6.753135148787873</v>
      </c>
      <c r="J562" s="18">
        <v>1</v>
      </c>
      <c r="K562" s="11">
        <v>3.5</v>
      </c>
      <c r="L562" s="19">
        <v>0.4</v>
      </c>
    </row>
    <row r="563" spans="1:12" x14ac:dyDescent="0.25">
      <c r="A563">
        <v>562</v>
      </c>
      <c r="B563">
        <v>3.5</v>
      </c>
      <c r="C563">
        <v>0.4</v>
      </c>
      <c r="D563">
        <v>14.7</v>
      </c>
      <c r="E563">
        <f t="shared" si="46"/>
        <v>16.723542721247185</v>
      </c>
      <c r="F563">
        <f t="shared" si="42"/>
        <v>-2.0235427212471855</v>
      </c>
      <c r="G563">
        <f t="shared" si="43"/>
        <v>4.0947251447124646</v>
      </c>
      <c r="H563">
        <f t="shared" si="44"/>
        <v>21.364938271604952</v>
      </c>
      <c r="I563">
        <f t="shared" si="45"/>
        <v>6.753135148787873</v>
      </c>
      <c r="J563" s="18">
        <v>1</v>
      </c>
      <c r="K563" s="11">
        <v>3.5</v>
      </c>
      <c r="L563" s="19">
        <v>0.4</v>
      </c>
    </row>
    <row r="564" spans="1:12" x14ac:dyDescent="0.25">
      <c r="A564">
        <v>563</v>
      </c>
      <c r="B564">
        <v>3.5</v>
      </c>
      <c r="C564">
        <v>0.4</v>
      </c>
      <c r="D564">
        <v>14.42</v>
      </c>
      <c r="E564">
        <f t="shared" si="46"/>
        <v>16.723542721247185</v>
      </c>
      <c r="F564">
        <f t="shared" si="42"/>
        <v>-2.3035427212471848</v>
      </c>
      <c r="G564">
        <f t="shared" si="43"/>
        <v>5.3063090686108856</v>
      </c>
      <c r="H564">
        <f t="shared" si="44"/>
        <v>24.031782716049388</v>
      </c>
      <c r="I564">
        <f t="shared" si="45"/>
        <v>6.753135148787873</v>
      </c>
      <c r="J564" s="18">
        <v>1</v>
      </c>
      <c r="K564" s="11">
        <v>3.5</v>
      </c>
      <c r="L564" s="19">
        <v>0.4</v>
      </c>
    </row>
    <row r="565" spans="1:12" x14ac:dyDescent="0.25">
      <c r="A565">
        <v>564</v>
      </c>
      <c r="B565">
        <v>3.5</v>
      </c>
      <c r="C565">
        <v>0.4</v>
      </c>
      <c r="D565">
        <v>14.42</v>
      </c>
      <c r="E565">
        <f t="shared" si="46"/>
        <v>16.723542721247185</v>
      </c>
      <c r="F565">
        <f t="shared" si="42"/>
        <v>-2.3035427212471848</v>
      </c>
      <c r="G565">
        <f t="shared" si="43"/>
        <v>5.3063090686108856</v>
      </c>
      <c r="H565">
        <f t="shared" si="44"/>
        <v>24.031782716049388</v>
      </c>
      <c r="I565">
        <f t="shared" si="45"/>
        <v>6.753135148787873</v>
      </c>
      <c r="J565" s="18">
        <v>1</v>
      </c>
      <c r="K565" s="11">
        <v>3.5</v>
      </c>
      <c r="L565" s="19">
        <v>0.4</v>
      </c>
    </row>
    <row r="566" spans="1:12" x14ac:dyDescent="0.25">
      <c r="A566">
        <v>565</v>
      </c>
      <c r="B566">
        <v>3.5</v>
      </c>
      <c r="C566">
        <v>0.4</v>
      </c>
      <c r="D566">
        <v>15.23</v>
      </c>
      <c r="E566">
        <f t="shared" si="46"/>
        <v>16.723542721247185</v>
      </c>
      <c r="F566">
        <f t="shared" si="42"/>
        <v>-1.4935427212471843</v>
      </c>
      <c r="G566">
        <f t="shared" si="43"/>
        <v>2.2306698601904444</v>
      </c>
      <c r="H566">
        <f t="shared" si="44"/>
        <v>16.746282716049386</v>
      </c>
      <c r="I566">
        <f t="shared" si="45"/>
        <v>6.753135148787873</v>
      </c>
      <c r="J566" s="18">
        <v>1</v>
      </c>
      <c r="K566" s="11">
        <v>3.5</v>
      </c>
      <c r="L566" s="19">
        <v>0.4</v>
      </c>
    </row>
    <row r="567" spans="1:12" x14ac:dyDescent="0.25">
      <c r="A567">
        <v>566</v>
      </c>
      <c r="B567">
        <v>3.5</v>
      </c>
      <c r="C567">
        <v>0.4</v>
      </c>
      <c r="D567">
        <v>15.23</v>
      </c>
      <c r="E567">
        <f t="shared" si="46"/>
        <v>16.723542721247185</v>
      </c>
      <c r="F567">
        <f t="shared" si="42"/>
        <v>-1.4935427212471843</v>
      </c>
      <c r="G567">
        <f t="shared" si="43"/>
        <v>2.2306698601904444</v>
      </c>
      <c r="H567">
        <f t="shared" si="44"/>
        <v>16.746282716049386</v>
      </c>
      <c r="I567">
        <f t="shared" si="45"/>
        <v>6.753135148787873</v>
      </c>
      <c r="J567" s="18">
        <v>1</v>
      </c>
      <c r="K567" s="11">
        <v>3.5</v>
      </c>
      <c r="L567" s="19">
        <v>0.4</v>
      </c>
    </row>
    <row r="568" spans="1:12" x14ac:dyDescent="0.25">
      <c r="A568">
        <v>567</v>
      </c>
      <c r="B568">
        <v>3.5</v>
      </c>
      <c r="C568">
        <v>0.4</v>
      </c>
      <c r="D568">
        <v>15.23</v>
      </c>
      <c r="E568">
        <f t="shared" si="46"/>
        <v>16.723542721247185</v>
      </c>
      <c r="F568">
        <f t="shared" si="42"/>
        <v>-1.4935427212471843</v>
      </c>
      <c r="G568">
        <f t="shared" si="43"/>
        <v>2.2306698601904444</v>
      </c>
      <c r="H568">
        <f t="shared" si="44"/>
        <v>16.746282716049386</v>
      </c>
      <c r="I568">
        <f t="shared" si="45"/>
        <v>6.753135148787873</v>
      </c>
      <c r="J568" s="18">
        <v>1</v>
      </c>
      <c r="K568" s="11">
        <v>3.5</v>
      </c>
      <c r="L568" s="19">
        <v>0.4</v>
      </c>
    </row>
    <row r="569" spans="1:12" x14ac:dyDescent="0.25">
      <c r="A569">
        <v>568</v>
      </c>
      <c r="B569">
        <v>3.5</v>
      </c>
      <c r="C569">
        <v>0.4</v>
      </c>
      <c r="D569">
        <v>15.23</v>
      </c>
      <c r="E569">
        <f t="shared" si="46"/>
        <v>16.723542721247185</v>
      </c>
      <c r="F569">
        <f t="shared" si="42"/>
        <v>-1.4935427212471843</v>
      </c>
      <c r="G569">
        <f t="shared" si="43"/>
        <v>2.2306698601904444</v>
      </c>
      <c r="H569">
        <f t="shared" si="44"/>
        <v>16.746282716049386</v>
      </c>
      <c r="I569">
        <f t="shared" si="45"/>
        <v>6.753135148787873</v>
      </c>
      <c r="J569" s="18">
        <v>1</v>
      </c>
      <c r="K569" s="11">
        <v>3.5</v>
      </c>
      <c r="L569" s="19">
        <v>0.4</v>
      </c>
    </row>
    <row r="570" spans="1:12" x14ac:dyDescent="0.25">
      <c r="A570">
        <v>569</v>
      </c>
      <c r="B570">
        <v>3.5</v>
      </c>
      <c r="C570">
        <v>0.4</v>
      </c>
      <c r="D570">
        <v>19.52</v>
      </c>
      <c r="E570">
        <f t="shared" si="46"/>
        <v>16.723542721247185</v>
      </c>
      <c r="F570">
        <f t="shared" si="42"/>
        <v>2.7964572787528148</v>
      </c>
      <c r="G570">
        <f t="shared" si="43"/>
        <v>7.8201733118895982</v>
      </c>
      <c r="H570">
        <f t="shared" si="44"/>
        <v>3.911604938271563E-2</v>
      </c>
      <c r="I570">
        <f t="shared" si="45"/>
        <v>6.753135148787873</v>
      </c>
      <c r="J570" s="18">
        <v>1</v>
      </c>
      <c r="K570" s="11">
        <v>3.5</v>
      </c>
      <c r="L570" s="19">
        <v>0.4</v>
      </c>
    </row>
    <row r="571" spans="1:12" x14ac:dyDescent="0.25">
      <c r="A571">
        <v>570</v>
      </c>
      <c r="B571">
        <v>3.5</v>
      </c>
      <c r="C571">
        <v>0.4</v>
      </c>
      <c r="D571">
        <v>19.36</v>
      </c>
      <c r="E571">
        <f t="shared" si="46"/>
        <v>16.723542721247185</v>
      </c>
      <c r="F571">
        <f t="shared" si="42"/>
        <v>2.6364572787528147</v>
      </c>
      <c r="G571">
        <f t="shared" si="43"/>
        <v>6.9509069826886964</v>
      </c>
      <c r="H571">
        <f t="shared" si="44"/>
        <v>1.4271604938270697E-3</v>
      </c>
      <c r="I571">
        <f t="shared" si="45"/>
        <v>6.753135148787873</v>
      </c>
      <c r="J571" s="18">
        <v>1</v>
      </c>
      <c r="K571" s="11">
        <v>3.5</v>
      </c>
      <c r="L571" s="19">
        <v>0.4</v>
      </c>
    </row>
    <row r="572" spans="1:12" x14ac:dyDescent="0.25">
      <c r="A572">
        <v>571</v>
      </c>
      <c r="B572">
        <v>3.5</v>
      </c>
      <c r="C572">
        <v>0.4</v>
      </c>
      <c r="D572">
        <v>19.48</v>
      </c>
      <c r="E572">
        <f t="shared" si="46"/>
        <v>16.723542721247185</v>
      </c>
      <c r="F572">
        <f t="shared" si="42"/>
        <v>2.7564572787528157</v>
      </c>
      <c r="G572">
        <f t="shared" si="43"/>
        <v>7.5980567295893779</v>
      </c>
      <c r="H572">
        <f t="shared" si="44"/>
        <v>2.4893827160493761E-2</v>
      </c>
      <c r="I572">
        <f t="shared" si="45"/>
        <v>6.753135148787873</v>
      </c>
      <c r="J572" s="18">
        <v>1</v>
      </c>
      <c r="K572" s="11">
        <v>3.5</v>
      </c>
      <c r="L572" s="19">
        <v>0.4</v>
      </c>
    </row>
    <row r="573" spans="1:12" x14ac:dyDescent="0.25">
      <c r="A573">
        <v>572</v>
      </c>
      <c r="B573">
        <v>3.5</v>
      </c>
      <c r="C573">
        <v>0.4</v>
      </c>
      <c r="D573">
        <v>19.420000000000002</v>
      </c>
      <c r="E573">
        <f t="shared" si="46"/>
        <v>16.723542721247185</v>
      </c>
      <c r="F573">
        <f t="shared" si="42"/>
        <v>2.6964572787528169</v>
      </c>
      <c r="G573">
        <f t="shared" si="43"/>
        <v>7.2708818561390469</v>
      </c>
      <c r="H573">
        <f t="shared" si="44"/>
        <v>9.5604938271607043E-3</v>
      </c>
      <c r="I573">
        <f t="shared" si="45"/>
        <v>6.753135148787873</v>
      </c>
      <c r="J573" s="18">
        <v>1</v>
      </c>
      <c r="K573" s="11">
        <v>3.5</v>
      </c>
      <c r="L573" s="19">
        <v>0.4</v>
      </c>
    </row>
    <row r="574" spans="1:12" x14ac:dyDescent="0.25">
      <c r="A574">
        <v>573</v>
      </c>
      <c r="B574">
        <v>3.5</v>
      </c>
      <c r="C574">
        <v>0.4</v>
      </c>
      <c r="D574">
        <v>15.09</v>
      </c>
      <c r="E574">
        <f t="shared" si="46"/>
        <v>16.723542721247185</v>
      </c>
      <c r="F574">
        <f t="shared" si="42"/>
        <v>-1.6335427212471849</v>
      </c>
      <c r="G574">
        <f t="shared" si="43"/>
        <v>2.6684618221396579</v>
      </c>
      <c r="H574">
        <f t="shared" si="44"/>
        <v>17.911704938271612</v>
      </c>
      <c r="I574">
        <f t="shared" si="45"/>
        <v>6.753135148787873</v>
      </c>
      <c r="J574" s="18">
        <v>1</v>
      </c>
      <c r="K574" s="11">
        <v>3.5</v>
      </c>
      <c r="L574" s="19">
        <v>0.4</v>
      </c>
    </row>
    <row r="575" spans="1:12" x14ac:dyDescent="0.25">
      <c r="A575">
        <v>574</v>
      </c>
      <c r="B575">
        <v>3.5</v>
      </c>
      <c r="C575">
        <v>0.4</v>
      </c>
      <c r="D575">
        <v>17.170000000000002</v>
      </c>
      <c r="E575">
        <f t="shared" si="46"/>
        <v>16.723542721247185</v>
      </c>
      <c r="F575">
        <f t="shared" si="42"/>
        <v>0.44645727875281693</v>
      </c>
      <c r="G575">
        <f t="shared" si="43"/>
        <v>0.19932410175137047</v>
      </c>
      <c r="H575">
        <f t="shared" si="44"/>
        <v>4.6320604938271561</v>
      </c>
      <c r="I575">
        <f t="shared" si="45"/>
        <v>6.753135148787873</v>
      </c>
      <c r="J575" s="18">
        <v>1</v>
      </c>
      <c r="K575" s="11">
        <v>3.5</v>
      </c>
      <c r="L575" s="19">
        <v>0.4</v>
      </c>
    </row>
    <row r="576" spans="1:12" x14ac:dyDescent="0.25">
      <c r="A576">
        <v>575</v>
      </c>
      <c r="B576">
        <v>3.5</v>
      </c>
      <c r="C576">
        <v>0.4</v>
      </c>
      <c r="D576">
        <v>17.14</v>
      </c>
      <c r="E576">
        <f t="shared" si="46"/>
        <v>16.723542721247185</v>
      </c>
      <c r="F576">
        <f t="shared" si="42"/>
        <v>0.4164572787528158</v>
      </c>
      <c r="G576">
        <f t="shared" si="43"/>
        <v>0.17343666502620053</v>
      </c>
      <c r="H576">
        <f t="shared" si="44"/>
        <v>4.762093827160494</v>
      </c>
      <c r="I576">
        <f t="shared" si="45"/>
        <v>6.753135148787873</v>
      </c>
      <c r="J576" s="18">
        <v>1</v>
      </c>
      <c r="K576" s="11">
        <v>3.5</v>
      </c>
      <c r="L576" s="19">
        <v>0.4</v>
      </c>
    </row>
    <row r="577" spans="1:12" x14ac:dyDescent="0.25">
      <c r="A577">
        <v>576</v>
      </c>
      <c r="B577">
        <v>3.5</v>
      </c>
      <c r="C577">
        <v>0.4</v>
      </c>
      <c r="D577">
        <v>17.14</v>
      </c>
      <c r="E577">
        <f t="shared" si="46"/>
        <v>16.723542721247185</v>
      </c>
      <c r="F577">
        <f t="shared" si="42"/>
        <v>0.4164572787528158</v>
      </c>
      <c r="G577">
        <f t="shared" si="43"/>
        <v>0.17343666502620053</v>
      </c>
      <c r="H577">
        <f t="shared" si="44"/>
        <v>4.762093827160494</v>
      </c>
      <c r="I577">
        <f t="shared" si="45"/>
        <v>6.753135148787873</v>
      </c>
      <c r="J577" s="18">
        <v>1</v>
      </c>
      <c r="K577" s="11">
        <v>3.5</v>
      </c>
      <c r="L577" s="19">
        <v>0.4</v>
      </c>
    </row>
    <row r="578" spans="1:12" x14ac:dyDescent="0.25">
      <c r="A578">
        <v>577</v>
      </c>
      <c r="B578">
        <v>7</v>
      </c>
      <c r="C578">
        <v>0.4</v>
      </c>
      <c r="D578">
        <v>32.82</v>
      </c>
      <c r="E578">
        <f t="shared" si="46"/>
        <v>34.660912512914329</v>
      </c>
      <c r="F578">
        <f t="shared" si="42"/>
        <v>-1.8409125129143291</v>
      </c>
      <c r="G578">
        <f t="shared" si="43"/>
        <v>3.3889588802045498</v>
      </c>
      <c r="H578">
        <f t="shared" si="44"/>
        <v>182.19000493827158</v>
      </c>
      <c r="I578">
        <f t="shared" si="45"/>
        <v>235.2754198337723</v>
      </c>
      <c r="J578" s="18">
        <v>1</v>
      </c>
      <c r="K578" s="11">
        <v>7</v>
      </c>
      <c r="L578" s="19">
        <v>0.4</v>
      </c>
    </row>
    <row r="579" spans="1:12" x14ac:dyDescent="0.25">
      <c r="A579">
        <v>578</v>
      </c>
      <c r="B579">
        <v>7</v>
      </c>
      <c r="C579">
        <v>0.4</v>
      </c>
      <c r="D579">
        <v>32.71</v>
      </c>
      <c r="E579">
        <f t="shared" si="46"/>
        <v>34.660912512914329</v>
      </c>
      <c r="F579">
        <f t="shared" ref="F579:F642" si="47">D579-E579</f>
        <v>-1.9509125129143285</v>
      </c>
      <c r="G579">
        <f t="shared" ref="G579:G642" si="48">F579^2</f>
        <v>3.8060596330457002</v>
      </c>
      <c r="H579">
        <f t="shared" ref="H579:H642" si="49">(D579-AVERAGE($D$2:$D$19))^2</f>
        <v>179.23259382716051</v>
      </c>
      <c r="I579">
        <f t="shared" ref="I579:I642" si="50">(E579-AVERAGE($D$2:$D$19))^2</f>
        <v>235.2754198337723</v>
      </c>
      <c r="J579" s="18">
        <v>1</v>
      </c>
      <c r="K579" s="11">
        <v>7</v>
      </c>
      <c r="L579" s="19">
        <v>0.4</v>
      </c>
    </row>
    <row r="580" spans="1:12" x14ac:dyDescent="0.25">
      <c r="A580">
        <v>579</v>
      </c>
      <c r="B580">
        <v>7</v>
      </c>
      <c r="C580">
        <v>0.4</v>
      </c>
      <c r="D580">
        <v>32.24</v>
      </c>
      <c r="E580">
        <f t="shared" ref="E580:E643" si="51">$U$11+$U$12*B580+$U$13*C580</f>
        <v>34.660912512914329</v>
      </c>
      <c r="F580">
        <f t="shared" si="47"/>
        <v>-2.4209125129143274</v>
      </c>
      <c r="G580">
        <f t="shared" si="48"/>
        <v>5.8608173951851636</v>
      </c>
      <c r="H580">
        <f t="shared" si="49"/>
        <v>166.86898271604943</v>
      </c>
      <c r="I580">
        <f t="shared" si="50"/>
        <v>235.2754198337723</v>
      </c>
      <c r="J580" s="18">
        <v>1</v>
      </c>
      <c r="K580" s="11">
        <v>7</v>
      </c>
      <c r="L580" s="19">
        <v>0.4</v>
      </c>
    </row>
    <row r="581" spans="1:12" x14ac:dyDescent="0.25">
      <c r="A581">
        <v>580</v>
      </c>
      <c r="B581">
        <v>7</v>
      </c>
      <c r="C581">
        <v>0.4</v>
      </c>
      <c r="D581">
        <v>32.72</v>
      </c>
      <c r="E581">
        <f t="shared" si="51"/>
        <v>34.660912512914329</v>
      </c>
      <c r="F581">
        <f t="shared" si="47"/>
        <v>-1.9409125129143305</v>
      </c>
      <c r="G581">
        <f t="shared" si="48"/>
        <v>3.7671413827874214</v>
      </c>
      <c r="H581">
        <f t="shared" si="49"/>
        <v>179.500449382716</v>
      </c>
      <c r="I581">
        <f t="shared" si="50"/>
        <v>235.2754198337723</v>
      </c>
      <c r="J581" s="18">
        <v>1</v>
      </c>
      <c r="K581" s="11">
        <v>7</v>
      </c>
      <c r="L581" s="19">
        <v>0.4</v>
      </c>
    </row>
    <row r="582" spans="1:12" x14ac:dyDescent="0.25">
      <c r="A582">
        <v>581</v>
      </c>
      <c r="B582">
        <v>7</v>
      </c>
      <c r="C582">
        <v>0.4</v>
      </c>
      <c r="D582">
        <v>35.840000000000003</v>
      </c>
      <c r="E582">
        <f t="shared" si="51"/>
        <v>34.660912512914329</v>
      </c>
      <c r="F582">
        <f t="shared" si="47"/>
        <v>1.179087487085674</v>
      </c>
      <c r="G582">
        <f t="shared" si="48"/>
        <v>1.3902473022020094</v>
      </c>
      <c r="H582">
        <f t="shared" si="49"/>
        <v>272.83698271604948</v>
      </c>
      <c r="I582">
        <f t="shared" si="50"/>
        <v>235.2754198337723</v>
      </c>
      <c r="J582" s="18">
        <v>1</v>
      </c>
      <c r="K582" s="11">
        <v>7</v>
      </c>
      <c r="L582" s="19">
        <v>0.4</v>
      </c>
    </row>
    <row r="583" spans="1:12" x14ac:dyDescent="0.25">
      <c r="A583">
        <v>582</v>
      </c>
      <c r="B583">
        <v>7</v>
      </c>
      <c r="C583">
        <v>0.4</v>
      </c>
      <c r="D583">
        <v>36.57</v>
      </c>
      <c r="E583">
        <f t="shared" si="51"/>
        <v>34.660912512914329</v>
      </c>
      <c r="F583">
        <f t="shared" si="47"/>
        <v>1.9090874870856709</v>
      </c>
      <c r="G583">
        <f t="shared" si="48"/>
        <v>3.6446150333470815</v>
      </c>
      <c r="H583">
        <f t="shared" si="49"/>
        <v>297.48583827160491</v>
      </c>
      <c r="I583">
        <f t="shared" si="50"/>
        <v>235.2754198337723</v>
      </c>
      <c r="J583" s="18">
        <v>1</v>
      </c>
      <c r="K583" s="11">
        <v>7</v>
      </c>
      <c r="L583" s="19">
        <v>0.4</v>
      </c>
    </row>
    <row r="584" spans="1:12" x14ac:dyDescent="0.25">
      <c r="A584">
        <v>583</v>
      </c>
      <c r="B584">
        <v>7</v>
      </c>
      <c r="C584">
        <v>0.4</v>
      </c>
      <c r="D584">
        <v>36.06</v>
      </c>
      <c r="E584">
        <f t="shared" si="51"/>
        <v>34.660912512914329</v>
      </c>
      <c r="F584">
        <f t="shared" si="47"/>
        <v>1.3990874870856729</v>
      </c>
      <c r="G584">
        <f t="shared" si="48"/>
        <v>1.957445796519703</v>
      </c>
      <c r="H584">
        <f t="shared" si="49"/>
        <v>280.15320493827164</v>
      </c>
      <c r="I584">
        <f t="shared" si="50"/>
        <v>235.2754198337723</v>
      </c>
      <c r="J584" s="18">
        <v>1</v>
      </c>
      <c r="K584" s="11">
        <v>7</v>
      </c>
      <c r="L584" s="19">
        <v>0.4</v>
      </c>
    </row>
    <row r="585" spans="1:12" x14ac:dyDescent="0.25">
      <c r="A585">
        <v>584</v>
      </c>
      <c r="B585">
        <v>7</v>
      </c>
      <c r="C585">
        <v>0.4</v>
      </c>
      <c r="D585">
        <v>35.69</v>
      </c>
      <c r="E585">
        <f t="shared" si="51"/>
        <v>34.660912512914329</v>
      </c>
      <c r="F585">
        <f t="shared" si="47"/>
        <v>1.0290874870856683</v>
      </c>
      <c r="G585">
        <f t="shared" si="48"/>
        <v>1.0590210560762956</v>
      </c>
      <c r="H585">
        <f t="shared" si="49"/>
        <v>267.90414938271596</v>
      </c>
      <c r="I585">
        <f t="shared" si="50"/>
        <v>235.2754198337723</v>
      </c>
      <c r="J585" s="18">
        <v>1</v>
      </c>
      <c r="K585" s="11">
        <v>7</v>
      </c>
      <c r="L585" s="19">
        <v>0.4</v>
      </c>
    </row>
    <row r="586" spans="1:12" x14ac:dyDescent="0.25">
      <c r="A586">
        <v>585</v>
      </c>
      <c r="B586">
        <v>7</v>
      </c>
      <c r="C586">
        <v>0.4</v>
      </c>
      <c r="D586">
        <v>32.479999999999997</v>
      </c>
      <c r="E586">
        <f t="shared" si="51"/>
        <v>34.660912512914329</v>
      </c>
      <c r="F586">
        <f t="shared" si="47"/>
        <v>-2.1809125129143325</v>
      </c>
      <c r="G586">
        <f t="shared" si="48"/>
        <v>4.7563793889863089</v>
      </c>
      <c r="H586">
        <f t="shared" si="49"/>
        <v>173.12711604938261</v>
      </c>
      <c r="I586">
        <f t="shared" si="50"/>
        <v>235.2754198337723</v>
      </c>
      <c r="J586" s="18">
        <v>1</v>
      </c>
      <c r="K586" s="11">
        <v>7</v>
      </c>
      <c r="L586" s="19">
        <v>0.4</v>
      </c>
    </row>
    <row r="587" spans="1:12" x14ac:dyDescent="0.25">
      <c r="A587">
        <v>586</v>
      </c>
      <c r="B587">
        <v>7</v>
      </c>
      <c r="C587">
        <v>0.4</v>
      </c>
      <c r="D587">
        <v>32.74</v>
      </c>
      <c r="E587">
        <f t="shared" si="51"/>
        <v>34.660912512914329</v>
      </c>
      <c r="F587">
        <f t="shared" si="47"/>
        <v>-1.9209125129143274</v>
      </c>
      <c r="G587">
        <f t="shared" si="48"/>
        <v>3.6899048822708362</v>
      </c>
      <c r="H587">
        <f t="shared" si="49"/>
        <v>180.03676049382719</v>
      </c>
      <c r="I587">
        <f t="shared" si="50"/>
        <v>235.2754198337723</v>
      </c>
      <c r="J587" s="18">
        <v>1</v>
      </c>
      <c r="K587" s="11">
        <v>7</v>
      </c>
      <c r="L587" s="19">
        <v>0.4</v>
      </c>
    </row>
    <row r="588" spans="1:12" x14ac:dyDescent="0.25">
      <c r="A588">
        <v>587</v>
      </c>
      <c r="B588">
        <v>7</v>
      </c>
      <c r="C588">
        <v>0.4</v>
      </c>
      <c r="D588">
        <v>32.130000000000003</v>
      </c>
      <c r="E588">
        <f t="shared" si="51"/>
        <v>34.660912512914329</v>
      </c>
      <c r="F588">
        <f t="shared" si="47"/>
        <v>-2.5309125129143268</v>
      </c>
      <c r="G588">
        <f t="shared" si="48"/>
        <v>6.4055181480263128</v>
      </c>
      <c r="H588">
        <f t="shared" si="49"/>
        <v>164.03917160493833</v>
      </c>
      <c r="I588">
        <f t="shared" si="50"/>
        <v>235.2754198337723</v>
      </c>
      <c r="J588" s="18">
        <v>1</v>
      </c>
      <c r="K588" s="11">
        <v>7</v>
      </c>
      <c r="L588" s="19">
        <v>0.4</v>
      </c>
    </row>
    <row r="589" spans="1:12" x14ac:dyDescent="0.25">
      <c r="A589">
        <v>588</v>
      </c>
      <c r="B589">
        <v>7</v>
      </c>
      <c r="C589">
        <v>0.4</v>
      </c>
      <c r="D589">
        <v>31.64</v>
      </c>
      <c r="E589">
        <f t="shared" si="51"/>
        <v>34.660912512914329</v>
      </c>
      <c r="F589">
        <f t="shared" si="47"/>
        <v>-3.0209125129143288</v>
      </c>
      <c r="G589">
        <f t="shared" si="48"/>
        <v>9.1259124106823641</v>
      </c>
      <c r="H589">
        <f t="shared" si="49"/>
        <v>151.72764938271604</v>
      </c>
      <c r="I589">
        <f t="shared" si="50"/>
        <v>235.2754198337723</v>
      </c>
      <c r="J589" s="18">
        <v>1</v>
      </c>
      <c r="K589" s="11">
        <v>7</v>
      </c>
      <c r="L589" s="19">
        <v>0.4</v>
      </c>
    </row>
    <row r="590" spans="1:12" x14ac:dyDescent="0.25">
      <c r="A590">
        <v>589</v>
      </c>
      <c r="B590">
        <v>7</v>
      </c>
      <c r="C590">
        <v>0.4</v>
      </c>
      <c r="D590">
        <v>28.95</v>
      </c>
      <c r="E590">
        <f t="shared" si="51"/>
        <v>34.660912512914329</v>
      </c>
      <c r="F590">
        <f t="shared" si="47"/>
        <v>-5.7109125129143301</v>
      </c>
      <c r="G590">
        <f t="shared" si="48"/>
        <v>32.614521730161471</v>
      </c>
      <c r="H590">
        <f t="shared" si="49"/>
        <v>92.694104938271579</v>
      </c>
      <c r="I590">
        <f t="shared" si="50"/>
        <v>235.2754198337723</v>
      </c>
      <c r="J590" s="18">
        <v>1</v>
      </c>
      <c r="K590" s="11">
        <v>7</v>
      </c>
      <c r="L590" s="19">
        <v>0.4</v>
      </c>
    </row>
    <row r="591" spans="1:12" x14ac:dyDescent="0.25">
      <c r="A591">
        <v>590</v>
      </c>
      <c r="B591">
        <v>7</v>
      </c>
      <c r="C591">
        <v>0.4</v>
      </c>
      <c r="D591">
        <v>29.49</v>
      </c>
      <c r="E591">
        <f t="shared" si="51"/>
        <v>34.660912512914329</v>
      </c>
      <c r="F591">
        <f t="shared" si="47"/>
        <v>-5.170912512914331</v>
      </c>
      <c r="G591">
        <f t="shared" si="48"/>
        <v>26.738336216214002</v>
      </c>
      <c r="H591">
        <f t="shared" si="49"/>
        <v>103.38370493827156</v>
      </c>
      <c r="I591">
        <f t="shared" si="50"/>
        <v>235.2754198337723</v>
      </c>
      <c r="J591" s="18">
        <v>1</v>
      </c>
      <c r="K591" s="11">
        <v>7</v>
      </c>
      <c r="L591" s="19">
        <v>0.4</v>
      </c>
    </row>
    <row r="592" spans="1:12" x14ac:dyDescent="0.25">
      <c r="A592">
        <v>591</v>
      </c>
      <c r="B592">
        <v>7</v>
      </c>
      <c r="C592">
        <v>0.4</v>
      </c>
      <c r="D592">
        <v>28.64</v>
      </c>
      <c r="E592">
        <f t="shared" si="51"/>
        <v>34.660912512914329</v>
      </c>
      <c r="F592">
        <f t="shared" si="47"/>
        <v>-6.0209125129143288</v>
      </c>
      <c r="G592">
        <f t="shared" si="48"/>
        <v>36.251387488168341</v>
      </c>
      <c r="H592">
        <f t="shared" si="49"/>
        <v>86.820982716049386</v>
      </c>
      <c r="I592">
        <f t="shared" si="50"/>
        <v>235.2754198337723</v>
      </c>
      <c r="J592" s="18">
        <v>1</v>
      </c>
      <c r="K592" s="11">
        <v>7</v>
      </c>
      <c r="L592" s="19">
        <v>0.4</v>
      </c>
    </row>
    <row r="593" spans="1:12" x14ac:dyDescent="0.25">
      <c r="A593">
        <v>592</v>
      </c>
      <c r="B593">
        <v>7</v>
      </c>
      <c r="C593">
        <v>0.4</v>
      </c>
      <c r="D593">
        <v>28.01</v>
      </c>
      <c r="E593">
        <f t="shared" si="51"/>
        <v>34.660912512914329</v>
      </c>
      <c r="F593">
        <f t="shared" si="47"/>
        <v>-6.6509125129143278</v>
      </c>
      <c r="G593">
        <f t="shared" si="48"/>
        <v>44.234637254440379</v>
      </c>
      <c r="H593">
        <f t="shared" si="49"/>
        <v>75.477482716049394</v>
      </c>
      <c r="I593">
        <f t="shared" si="50"/>
        <v>235.2754198337723</v>
      </c>
      <c r="J593" s="18">
        <v>1</v>
      </c>
      <c r="K593" s="11">
        <v>7</v>
      </c>
      <c r="L593" s="19">
        <v>0.4</v>
      </c>
    </row>
    <row r="594" spans="1:12" x14ac:dyDescent="0.25">
      <c r="A594">
        <v>593</v>
      </c>
      <c r="B594">
        <v>7</v>
      </c>
      <c r="C594">
        <v>0.4</v>
      </c>
      <c r="D594">
        <v>41.64</v>
      </c>
      <c r="E594">
        <f t="shared" si="51"/>
        <v>34.660912512914329</v>
      </c>
      <c r="F594">
        <f t="shared" si="47"/>
        <v>6.9790874870856712</v>
      </c>
      <c r="G594">
        <f t="shared" si="48"/>
        <v>48.707662152395791</v>
      </c>
      <c r="H594">
        <f t="shared" si="49"/>
        <v>498.08320493827159</v>
      </c>
      <c r="I594">
        <f t="shared" si="50"/>
        <v>235.2754198337723</v>
      </c>
      <c r="J594" s="18">
        <v>1</v>
      </c>
      <c r="K594" s="11">
        <v>7</v>
      </c>
      <c r="L594" s="19">
        <v>0.4</v>
      </c>
    </row>
    <row r="595" spans="1:12" x14ac:dyDescent="0.25">
      <c r="A595">
        <v>594</v>
      </c>
      <c r="B595">
        <v>7</v>
      </c>
      <c r="C595">
        <v>0.4</v>
      </c>
      <c r="D595">
        <v>43.1</v>
      </c>
      <c r="E595">
        <f t="shared" si="51"/>
        <v>34.660912512914329</v>
      </c>
      <c r="F595">
        <f t="shared" si="47"/>
        <v>8.439087487085672</v>
      </c>
      <c r="G595">
        <f t="shared" si="48"/>
        <v>71.218197614685963</v>
      </c>
      <c r="H595">
        <f t="shared" si="49"/>
        <v>565.38271604938279</v>
      </c>
      <c r="I595">
        <f t="shared" si="50"/>
        <v>235.2754198337723</v>
      </c>
      <c r="J595" s="18">
        <v>1</v>
      </c>
      <c r="K595" s="11">
        <v>7</v>
      </c>
      <c r="L595" s="19">
        <v>0.4</v>
      </c>
    </row>
    <row r="596" spans="1:12" x14ac:dyDescent="0.25">
      <c r="A596">
        <v>595</v>
      </c>
      <c r="B596">
        <v>7</v>
      </c>
      <c r="C596">
        <v>0.4</v>
      </c>
      <c r="D596">
        <v>42.74</v>
      </c>
      <c r="E596">
        <f t="shared" si="51"/>
        <v>34.660912512914329</v>
      </c>
      <c r="F596">
        <f t="shared" si="47"/>
        <v>8.0790874870856726</v>
      </c>
      <c r="G596">
        <f t="shared" si="48"/>
        <v>65.27165462398429</v>
      </c>
      <c r="H596">
        <f t="shared" si="49"/>
        <v>548.39231604938277</v>
      </c>
      <c r="I596">
        <f t="shared" si="50"/>
        <v>235.2754198337723</v>
      </c>
      <c r="J596" s="18">
        <v>1</v>
      </c>
      <c r="K596" s="11">
        <v>7</v>
      </c>
      <c r="L596" s="19">
        <v>0.4</v>
      </c>
    </row>
    <row r="597" spans="1:12" x14ac:dyDescent="0.25">
      <c r="A597">
        <v>596</v>
      </c>
      <c r="B597">
        <v>7</v>
      </c>
      <c r="C597">
        <v>0.4</v>
      </c>
      <c r="D597">
        <v>41.92</v>
      </c>
      <c r="E597">
        <f t="shared" si="51"/>
        <v>34.660912512914329</v>
      </c>
      <c r="F597">
        <f t="shared" si="47"/>
        <v>7.2590874870856723</v>
      </c>
      <c r="G597">
        <f t="shared" si="48"/>
        <v>52.694351145163779</v>
      </c>
      <c r="H597">
        <f t="shared" si="49"/>
        <v>510.6595604938272</v>
      </c>
      <c r="I597">
        <f t="shared" si="50"/>
        <v>235.2754198337723</v>
      </c>
      <c r="J597" s="18">
        <v>1</v>
      </c>
      <c r="K597" s="11">
        <v>7</v>
      </c>
      <c r="L597" s="19">
        <v>0.4</v>
      </c>
    </row>
    <row r="598" spans="1:12" x14ac:dyDescent="0.25">
      <c r="A598">
        <v>597</v>
      </c>
      <c r="B598">
        <v>7</v>
      </c>
      <c r="C598">
        <v>0.4</v>
      </c>
      <c r="D598">
        <v>40.78</v>
      </c>
      <c r="E598">
        <f t="shared" si="51"/>
        <v>34.660912512914329</v>
      </c>
      <c r="F598">
        <f t="shared" si="47"/>
        <v>6.1190874870856717</v>
      </c>
      <c r="G598">
        <f t="shared" si="48"/>
        <v>37.443231674608441</v>
      </c>
      <c r="H598">
        <f t="shared" si="49"/>
        <v>460.43622716049384</v>
      </c>
      <c r="I598">
        <f t="shared" si="50"/>
        <v>235.2754198337723</v>
      </c>
      <c r="J598" s="18">
        <v>1</v>
      </c>
      <c r="K598" s="11">
        <v>7</v>
      </c>
      <c r="L598" s="19">
        <v>0.4</v>
      </c>
    </row>
    <row r="599" spans="1:12" x14ac:dyDescent="0.25">
      <c r="A599">
        <v>598</v>
      </c>
      <c r="B599">
        <v>7</v>
      </c>
      <c r="C599">
        <v>0.4</v>
      </c>
      <c r="D599">
        <v>40.15</v>
      </c>
      <c r="E599">
        <f t="shared" si="51"/>
        <v>34.660912512914329</v>
      </c>
      <c r="F599">
        <f t="shared" si="47"/>
        <v>5.4890874870856692</v>
      </c>
      <c r="G599">
        <f t="shared" si="48"/>
        <v>30.130081440880467</v>
      </c>
      <c r="H599">
        <f t="shared" si="49"/>
        <v>433.79632716049372</v>
      </c>
      <c r="I599">
        <f t="shared" si="50"/>
        <v>235.2754198337723</v>
      </c>
      <c r="J599" s="18">
        <v>1</v>
      </c>
      <c r="K599" s="11">
        <v>7</v>
      </c>
      <c r="L599" s="19">
        <v>0.4</v>
      </c>
    </row>
    <row r="600" spans="1:12" x14ac:dyDescent="0.25">
      <c r="A600">
        <v>599</v>
      </c>
      <c r="B600">
        <v>7</v>
      </c>
      <c r="C600">
        <v>0.4</v>
      </c>
      <c r="D600">
        <v>40.57</v>
      </c>
      <c r="E600">
        <f t="shared" si="51"/>
        <v>34.660912512914329</v>
      </c>
      <c r="F600">
        <f t="shared" si="47"/>
        <v>5.9090874870856709</v>
      </c>
      <c r="G600">
        <f t="shared" si="48"/>
        <v>34.917314930032447</v>
      </c>
      <c r="H600">
        <f t="shared" si="49"/>
        <v>451.46806049382712</v>
      </c>
      <c r="I600">
        <f t="shared" si="50"/>
        <v>235.2754198337723</v>
      </c>
      <c r="J600" s="18">
        <v>1</v>
      </c>
      <c r="K600" s="11">
        <v>7</v>
      </c>
      <c r="L600" s="19">
        <v>0.4</v>
      </c>
    </row>
    <row r="601" spans="1:12" x14ac:dyDescent="0.25">
      <c r="A601">
        <v>600</v>
      </c>
      <c r="B601">
        <v>7</v>
      </c>
      <c r="C601">
        <v>0.4</v>
      </c>
      <c r="D601">
        <v>40.42</v>
      </c>
      <c r="E601">
        <f t="shared" si="51"/>
        <v>34.660912512914329</v>
      </c>
      <c r="F601">
        <f t="shared" si="47"/>
        <v>5.7590874870856723</v>
      </c>
      <c r="G601">
        <f t="shared" si="48"/>
        <v>33.167088683906762</v>
      </c>
      <c r="H601">
        <f t="shared" si="49"/>
        <v>445.11622716049385</v>
      </c>
      <c r="I601">
        <f t="shared" si="50"/>
        <v>235.2754198337723</v>
      </c>
      <c r="J601" s="18">
        <v>1</v>
      </c>
      <c r="K601" s="11">
        <v>7</v>
      </c>
      <c r="L601" s="19">
        <v>0.4</v>
      </c>
    </row>
    <row r="602" spans="1:12" x14ac:dyDescent="0.25">
      <c r="A602">
        <v>601</v>
      </c>
      <c r="B602">
        <v>3.5</v>
      </c>
      <c r="C602">
        <v>0.4</v>
      </c>
      <c r="D602">
        <v>14.54</v>
      </c>
      <c r="E602">
        <f t="shared" si="51"/>
        <v>16.723542721247185</v>
      </c>
      <c r="F602">
        <f t="shared" si="47"/>
        <v>-2.1835427212471856</v>
      </c>
      <c r="G602">
        <f t="shared" si="48"/>
        <v>4.7678588155115644</v>
      </c>
      <c r="H602">
        <f t="shared" si="49"/>
        <v>22.869649382716062</v>
      </c>
      <c r="I602">
        <f t="shared" si="50"/>
        <v>6.753135148787873</v>
      </c>
      <c r="J602" s="18">
        <v>1</v>
      </c>
      <c r="K602" s="11">
        <v>3.5</v>
      </c>
      <c r="L602" s="19">
        <v>0.4</v>
      </c>
    </row>
    <row r="603" spans="1:12" x14ac:dyDescent="0.25">
      <c r="A603">
        <v>602</v>
      </c>
      <c r="B603">
        <v>3.5</v>
      </c>
      <c r="C603">
        <v>0.4</v>
      </c>
      <c r="D603">
        <v>14.45</v>
      </c>
      <c r="E603">
        <f t="shared" si="51"/>
        <v>16.723542721247185</v>
      </c>
      <c r="F603">
        <f t="shared" si="47"/>
        <v>-2.2735427212471855</v>
      </c>
      <c r="G603">
        <f t="shared" si="48"/>
        <v>5.1689965053360574</v>
      </c>
      <c r="H603">
        <f t="shared" si="49"/>
        <v>23.738549382716062</v>
      </c>
      <c r="I603">
        <f t="shared" si="50"/>
        <v>6.753135148787873</v>
      </c>
      <c r="J603" s="18">
        <v>1</v>
      </c>
      <c r="K603" s="11">
        <v>3.5</v>
      </c>
      <c r="L603" s="19">
        <v>0.4</v>
      </c>
    </row>
    <row r="604" spans="1:12" x14ac:dyDescent="0.25">
      <c r="A604">
        <v>603</v>
      </c>
      <c r="B604">
        <v>3.5</v>
      </c>
      <c r="C604">
        <v>0.4</v>
      </c>
      <c r="D604">
        <v>14.18</v>
      </c>
      <c r="E604">
        <f t="shared" si="51"/>
        <v>16.723542721247185</v>
      </c>
      <c r="F604">
        <f t="shared" si="47"/>
        <v>-2.5435427212471851</v>
      </c>
      <c r="G604">
        <f t="shared" si="48"/>
        <v>6.4696095748095352</v>
      </c>
      <c r="H604">
        <f t="shared" si="49"/>
        <v>26.44244938271606</v>
      </c>
      <c r="I604">
        <f t="shared" si="50"/>
        <v>6.753135148787873</v>
      </c>
      <c r="J604" s="18">
        <v>1</v>
      </c>
      <c r="K604" s="11">
        <v>3.5</v>
      </c>
      <c r="L604" s="19">
        <v>0.4</v>
      </c>
    </row>
    <row r="605" spans="1:12" x14ac:dyDescent="0.25">
      <c r="A605">
        <v>604</v>
      </c>
      <c r="B605">
        <v>3.5</v>
      </c>
      <c r="C605">
        <v>0.4</v>
      </c>
      <c r="D605">
        <v>14.5</v>
      </c>
      <c r="E605">
        <f t="shared" si="51"/>
        <v>16.723542721247185</v>
      </c>
      <c r="F605">
        <f t="shared" si="47"/>
        <v>-2.2235427212471848</v>
      </c>
      <c r="G605">
        <f t="shared" si="48"/>
        <v>4.9441422332113358</v>
      </c>
      <c r="H605">
        <f t="shared" si="49"/>
        <v>23.253827160493834</v>
      </c>
      <c r="I605">
        <f t="shared" si="50"/>
        <v>6.753135148787873</v>
      </c>
      <c r="J605" s="18">
        <v>1</v>
      </c>
      <c r="K605" s="11">
        <v>3.5</v>
      </c>
      <c r="L605" s="19">
        <v>0.4</v>
      </c>
    </row>
    <row r="606" spans="1:12" x14ac:dyDescent="0.25">
      <c r="A606">
        <v>605</v>
      </c>
      <c r="B606">
        <v>3.5</v>
      </c>
      <c r="C606">
        <v>0.4</v>
      </c>
      <c r="D606">
        <v>14.7</v>
      </c>
      <c r="E606">
        <f t="shared" si="51"/>
        <v>16.723542721247185</v>
      </c>
      <c r="F606">
        <f t="shared" si="47"/>
        <v>-2.0235427212471855</v>
      </c>
      <c r="G606">
        <f t="shared" si="48"/>
        <v>4.0947251447124646</v>
      </c>
      <c r="H606">
        <f t="shared" si="49"/>
        <v>21.364938271604952</v>
      </c>
      <c r="I606">
        <f t="shared" si="50"/>
        <v>6.753135148787873</v>
      </c>
      <c r="J606" s="18">
        <v>1</v>
      </c>
      <c r="K606" s="11">
        <v>3.5</v>
      </c>
      <c r="L606" s="19">
        <v>0.4</v>
      </c>
    </row>
    <row r="607" spans="1:12" x14ac:dyDescent="0.25">
      <c r="A607">
        <v>606</v>
      </c>
      <c r="B607">
        <v>3.5</v>
      </c>
      <c r="C607">
        <v>0.4</v>
      </c>
      <c r="D607">
        <v>14.66</v>
      </c>
      <c r="E607">
        <f t="shared" si="51"/>
        <v>16.723542721247185</v>
      </c>
      <c r="F607">
        <f t="shared" si="47"/>
        <v>-2.0635427212471846</v>
      </c>
      <c r="G607">
        <f t="shared" si="48"/>
        <v>4.2582085624122357</v>
      </c>
      <c r="H607">
        <f t="shared" si="49"/>
        <v>21.736316049382722</v>
      </c>
      <c r="I607">
        <f t="shared" si="50"/>
        <v>6.753135148787873</v>
      </c>
      <c r="J607" s="18">
        <v>1</v>
      </c>
      <c r="K607" s="11">
        <v>3.5</v>
      </c>
      <c r="L607" s="19">
        <v>0.4</v>
      </c>
    </row>
    <row r="608" spans="1:12" x14ac:dyDescent="0.25">
      <c r="A608">
        <v>607</v>
      </c>
      <c r="B608">
        <v>3.5</v>
      </c>
      <c r="C608">
        <v>0.4</v>
      </c>
      <c r="D608">
        <v>14.4</v>
      </c>
      <c r="E608">
        <f t="shared" si="51"/>
        <v>16.723542721247185</v>
      </c>
      <c r="F608">
        <f t="shared" si="47"/>
        <v>-2.3235427212471844</v>
      </c>
      <c r="G608">
        <f t="shared" si="48"/>
        <v>5.3988507774607708</v>
      </c>
      <c r="H608">
        <f t="shared" si="49"/>
        <v>24.228271604938275</v>
      </c>
      <c r="I608">
        <f t="shared" si="50"/>
        <v>6.753135148787873</v>
      </c>
      <c r="J608" s="18">
        <v>1</v>
      </c>
      <c r="K608" s="11">
        <v>3.5</v>
      </c>
      <c r="L608" s="19">
        <v>0.4</v>
      </c>
    </row>
    <row r="609" spans="1:12" x14ac:dyDescent="0.25">
      <c r="A609">
        <v>608</v>
      </c>
      <c r="B609">
        <v>3.5</v>
      </c>
      <c r="C609">
        <v>0.4</v>
      </c>
      <c r="D609">
        <v>14.71</v>
      </c>
      <c r="E609">
        <f t="shared" si="51"/>
        <v>16.723542721247185</v>
      </c>
      <c r="F609">
        <f t="shared" si="47"/>
        <v>-2.0135427212471839</v>
      </c>
      <c r="G609">
        <f t="shared" si="48"/>
        <v>4.0543542902875149</v>
      </c>
      <c r="H609">
        <f t="shared" si="49"/>
        <v>21.272593827160492</v>
      </c>
      <c r="I609">
        <f t="shared" si="50"/>
        <v>6.753135148787873</v>
      </c>
      <c r="J609" s="18">
        <v>1</v>
      </c>
      <c r="K609" s="11">
        <v>3.5</v>
      </c>
      <c r="L609" s="19">
        <v>0.4</v>
      </c>
    </row>
    <row r="610" spans="1:12" x14ac:dyDescent="0.25">
      <c r="A610">
        <v>609</v>
      </c>
      <c r="B610">
        <v>3.5</v>
      </c>
      <c r="C610">
        <v>0.4</v>
      </c>
      <c r="D610">
        <v>14.75</v>
      </c>
      <c r="E610">
        <f t="shared" si="51"/>
        <v>16.723542721247185</v>
      </c>
      <c r="F610">
        <f t="shared" si="47"/>
        <v>-1.9735427212471848</v>
      </c>
      <c r="G610">
        <f t="shared" si="48"/>
        <v>3.8948708725877434</v>
      </c>
      <c r="H610">
        <f t="shared" si="49"/>
        <v>20.905216049382723</v>
      </c>
      <c r="I610">
        <f t="shared" si="50"/>
        <v>6.753135148787873</v>
      </c>
      <c r="J610" s="18">
        <v>1</v>
      </c>
      <c r="K610" s="11">
        <v>3.5</v>
      </c>
      <c r="L610" s="19">
        <v>0.4</v>
      </c>
    </row>
    <row r="611" spans="1:12" x14ac:dyDescent="0.25">
      <c r="A611">
        <v>610</v>
      </c>
      <c r="B611">
        <v>3.5</v>
      </c>
      <c r="C611">
        <v>0.4</v>
      </c>
      <c r="D611">
        <v>14.71</v>
      </c>
      <c r="E611">
        <f t="shared" si="51"/>
        <v>16.723542721247185</v>
      </c>
      <c r="F611">
        <f t="shared" si="47"/>
        <v>-2.0135427212471839</v>
      </c>
      <c r="G611">
        <f t="shared" si="48"/>
        <v>4.0543542902875149</v>
      </c>
      <c r="H611">
        <f t="shared" si="49"/>
        <v>21.272593827160492</v>
      </c>
      <c r="I611">
        <f t="shared" si="50"/>
        <v>6.753135148787873</v>
      </c>
      <c r="J611" s="18">
        <v>1</v>
      </c>
      <c r="K611" s="11">
        <v>3.5</v>
      </c>
      <c r="L611" s="19">
        <v>0.4</v>
      </c>
    </row>
    <row r="612" spans="1:12" x14ac:dyDescent="0.25">
      <c r="A612">
        <v>611</v>
      </c>
      <c r="B612">
        <v>3.5</v>
      </c>
      <c r="C612">
        <v>0.4</v>
      </c>
      <c r="D612">
        <v>14.33</v>
      </c>
      <c r="E612">
        <f t="shared" si="51"/>
        <v>16.723542721247185</v>
      </c>
      <c r="F612">
        <f t="shared" si="47"/>
        <v>-2.3935427212471847</v>
      </c>
      <c r="G612">
        <f t="shared" si="48"/>
        <v>5.7290467584353779</v>
      </c>
      <c r="H612">
        <f t="shared" si="49"/>
        <v>24.922282716049388</v>
      </c>
      <c r="I612">
        <f t="shared" si="50"/>
        <v>6.753135148787873</v>
      </c>
      <c r="J612" s="18">
        <v>1</v>
      </c>
      <c r="K612" s="11">
        <v>3.5</v>
      </c>
      <c r="L612" s="19">
        <v>0.4</v>
      </c>
    </row>
    <row r="613" spans="1:12" x14ac:dyDescent="0.25">
      <c r="A613">
        <v>612</v>
      </c>
      <c r="B613">
        <v>3.5</v>
      </c>
      <c r="C613">
        <v>0.4</v>
      </c>
      <c r="D613">
        <v>14.62</v>
      </c>
      <c r="E613">
        <f t="shared" si="51"/>
        <v>16.723542721247185</v>
      </c>
      <c r="F613">
        <f t="shared" si="47"/>
        <v>-2.1035427212471856</v>
      </c>
      <c r="G613">
        <f t="shared" si="48"/>
        <v>4.4248919801120143</v>
      </c>
      <c r="H613">
        <f t="shared" si="49"/>
        <v>22.110893827160506</v>
      </c>
      <c r="I613">
        <f t="shared" si="50"/>
        <v>6.753135148787873</v>
      </c>
      <c r="J613" s="18">
        <v>1</v>
      </c>
      <c r="K613" s="11">
        <v>3.5</v>
      </c>
      <c r="L613" s="19">
        <v>0.4</v>
      </c>
    </row>
    <row r="614" spans="1:12" x14ac:dyDescent="0.25">
      <c r="A614">
        <v>613</v>
      </c>
      <c r="B614">
        <v>3.5</v>
      </c>
      <c r="C614">
        <v>0.4</v>
      </c>
      <c r="D614">
        <v>15.34</v>
      </c>
      <c r="E614">
        <f t="shared" si="51"/>
        <v>16.723542721247185</v>
      </c>
      <c r="F614">
        <f t="shared" si="47"/>
        <v>-1.3835427212471849</v>
      </c>
      <c r="G614">
        <f t="shared" si="48"/>
        <v>1.9141904615160656</v>
      </c>
      <c r="H614">
        <f t="shared" si="49"/>
        <v>15.8580938271605</v>
      </c>
      <c r="I614">
        <f t="shared" si="50"/>
        <v>6.753135148787873</v>
      </c>
      <c r="J614" s="18">
        <v>1</v>
      </c>
      <c r="K614" s="11">
        <v>3.5</v>
      </c>
      <c r="L614" s="19">
        <v>0.4</v>
      </c>
    </row>
    <row r="615" spans="1:12" x14ac:dyDescent="0.25">
      <c r="A615">
        <v>614</v>
      </c>
      <c r="B615">
        <v>3.5</v>
      </c>
      <c r="C615">
        <v>0.4</v>
      </c>
      <c r="D615">
        <v>15.29</v>
      </c>
      <c r="E615">
        <f t="shared" si="51"/>
        <v>16.723542721247185</v>
      </c>
      <c r="F615">
        <f t="shared" si="47"/>
        <v>-1.4335427212471856</v>
      </c>
      <c r="G615">
        <f t="shared" si="48"/>
        <v>2.055044733640786</v>
      </c>
      <c r="H615">
        <f t="shared" si="49"/>
        <v>16.258816049382727</v>
      </c>
      <c r="I615">
        <f t="shared" si="50"/>
        <v>6.753135148787873</v>
      </c>
      <c r="J615" s="18">
        <v>1</v>
      </c>
      <c r="K615" s="11">
        <v>3.5</v>
      </c>
      <c r="L615" s="19">
        <v>0.4</v>
      </c>
    </row>
    <row r="616" spans="1:12" x14ac:dyDescent="0.25">
      <c r="A616">
        <v>615</v>
      </c>
      <c r="B616">
        <v>3.5</v>
      </c>
      <c r="C616">
        <v>0.4</v>
      </c>
      <c r="D616">
        <v>15.09</v>
      </c>
      <c r="E616">
        <f t="shared" si="51"/>
        <v>16.723542721247185</v>
      </c>
      <c r="F616">
        <f t="shared" si="47"/>
        <v>-1.6335427212471849</v>
      </c>
      <c r="G616">
        <f t="shared" si="48"/>
        <v>2.6684618221396579</v>
      </c>
      <c r="H616">
        <f t="shared" si="49"/>
        <v>17.911704938271612</v>
      </c>
      <c r="I616">
        <f t="shared" si="50"/>
        <v>6.753135148787873</v>
      </c>
      <c r="J616" s="18">
        <v>1</v>
      </c>
      <c r="K616" s="11">
        <v>3.5</v>
      </c>
      <c r="L616" s="19">
        <v>0.4</v>
      </c>
    </row>
    <row r="617" spans="1:12" x14ac:dyDescent="0.25">
      <c r="A617">
        <v>616</v>
      </c>
      <c r="B617">
        <v>3.5</v>
      </c>
      <c r="C617">
        <v>0.4</v>
      </c>
      <c r="D617">
        <v>15.3</v>
      </c>
      <c r="E617">
        <f t="shared" si="51"/>
        <v>16.723542721247185</v>
      </c>
      <c r="F617">
        <f t="shared" si="47"/>
        <v>-1.4235427212471841</v>
      </c>
      <c r="G617">
        <f t="shared" si="48"/>
        <v>2.0264738792158381</v>
      </c>
      <c r="H617">
        <f t="shared" si="49"/>
        <v>16.178271604938271</v>
      </c>
      <c r="I617">
        <f t="shared" si="50"/>
        <v>6.753135148787873</v>
      </c>
      <c r="J617" s="18">
        <v>1</v>
      </c>
      <c r="K617" s="11">
        <v>3.5</v>
      </c>
      <c r="L617" s="19">
        <v>0.4</v>
      </c>
    </row>
    <row r="618" spans="1:12" x14ac:dyDescent="0.25">
      <c r="A618">
        <v>617</v>
      </c>
      <c r="B618">
        <v>3.5</v>
      </c>
      <c r="C618">
        <v>0.4</v>
      </c>
      <c r="D618">
        <v>19.2</v>
      </c>
      <c r="E618">
        <f t="shared" si="51"/>
        <v>16.723542721247185</v>
      </c>
      <c r="F618">
        <f t="shared" si="47"/>
        <v>2.4764572787528145</v>
      </c>
      <c r="G618">
        <f t="shared" si="48"/>
        <v>6.1328406534877953</v>
      </c>
      <c r="H618">
        <f t="shared" si="49"/>
        <v>1.49382716049386E-2</v>
      </c>
      <c r="I618">
        <f t="shared" si="50"/>
        <v>6.753135148787873</v>
      </c>
      <c r="J618" s="18">
        <v>1</v>
      </c>
      <c r="K618" s="11">
        <v>3.5</v>
      </c>
      <c r="L618" s="19">
        <v>0.4</v>
      </c>
    </row>
    <row r="619" spans="1:12" x14ac:dyDescent="0.25">
      <c r="A619">
        <v>618</v>
      </c>
      <c r="B619">
        <v>3.5</v>
      </c>
      <c r="C619">
        <v>0.4</v>
      </c>
      <c r="D619">
        <v>18.88</v>
      </c>
      <c r="E619">
        <f t="shared" si="51"/>
        <v>16.723542721247185</v>
      </c>
      <c r="F619">
        <f t="shared" si="47"/>
        <v>2.1564572787528142</v>
      </c>
      <c r="G619">
        <f t="shared" si="48"/>
        <v>4.6503079950859929</v>
      </c>
      <c r="H619">
        <f t="shared" si="49"/>
        <v>0.19556049382716192</v>
      </c>
      <c r="I619">
        <f t="shared" si="50"/>
        <v>6.753135148787873</v>
      </c>
      <c r="J619" s="18">
        <v>1</v>
      </c>
      <c r="K619" s="11">
        <v>3.5</v>
      </c>
      <c r="L619" s="19">
        <v>0.4</v>
      </c>
    </row>
    <row r="620" spans="1:12" x14ac:dyDescent="0.25">
      <c r="A620">
        <v>619</v>
      </c>
      <c r="B620">
        <v>3.5</v>
      </c>
      <c r="C620">
        <v>0.4</v>
      </c>
      <c r="D620">
        <v>18.899999999999999</v>
      </c>
      <c r="E620">
        <f t="shared" si="51"/>
        <v>16.723542721247185</v>
      </c>
      <c r="F620">
        <f t="shared" si="47"/>
        <v>2.1764572787528138</v>
      </c>
      <c r="G620">
        <f t="shared" si="48"/>
        <v>4.7369662862361031</v>
      </c>
      <c r="H620">
        <f t="shared" si="49"/>
        <v>0.17827160493827335</v>
      </c>
      <c r="I620">
        <f t="shared" si="50"/>
        <v>6.753135148787873</v>
      </c>
      <c r="J620" s="18">
        <v>1</v>
      </c>
      <c r="K620" s="11">
        <v>3.5</v>
      </c>
      <c r="L620" s="19">
        <v>0.4</v>
      </c>
    </row>
    <row r="621" spans="1:12" x14ac:dyDescent="0.25">
      <c r="A621">
        <v>620</v>
      </c>
      <c r="B621">
        <v>3.5</v>
      </c>
      <c r="C621">
        <v>0.4</v>
      </c>
      <c r="D621">
        <v>19.12</v>
      </c>
      <c r="E621">
        <f t="shared" si="51"/>
        <v>16.723542721247185</v>
      </c>
      <c r="F621">
        <f t="shared" si="47"/>
        <v>2.3964572787528162</v>
      </c>
      <c r="G621">
        <f t="shared" si="48"/>
        <v>5.7430074888873532</v>
      </c>
      <c r="H621">
        <f t="shared" si="49"/>
        <v>4.0893827160493681E-2</v>
      </c>
      <c r="I621">
        <f t="shared" si="50"/>
        <v>6.753135148787873</v>
      </c>
      <c r="J621" s="18">
        <v>1</v>
      </c>
      <c r="K621" s="11">
        <v>3.5</v>
      </c>
      <c r="L621" s="19">
        <v>0.4</v>
      </c>
    </row>
    <row r="622" spans="1:12" x14ac:dyDescent="0.25">
      <c r="A622">
        <v>621</v>
      </c>
      <c r="B622">
        <v>3.5</v>
      </c>
      <c r="C622">
        <v>0.4</v>
      </c>
      <c r="D622">
        <v>16.760000000000002</v>
      </c>
      <c r="E622">
        <f t="shared" si="51"/>
        <v>16.723542721247185</v>
      </c>
      <c r="F622">
        <f t="shared" si="47"/>
        <v>3.6457278752816791E-2</v>
      </c>
      <c r="G622">
        <f t="shared" si="48"/>
        <v>1.3291331740605866E-3</v>
      </c>
      <c r="H622">
        <f t="shared" si="49"/>
        <v>6.5649827160493777</v>
      </c>
      <c r="I622">
        <f t="shared" si="50"/>
        <v>6.753135148787873</v>
      </c>
      <c r="J622" s="18">
        <v>1</v>
      </c>
      <c r="K622" s="11">
        <v>3.5</v>
      </c>
      <c r="L622" s="19">
        <v>0.4</v>
      </c>
    </row>
    <row r="623" spans="1:12" x14ac:dyDescent="0.25">
      <c r="A623">
        <v>622</v>
      </c>
      <c r="B623">
        <v>3.5</v>
      </c>
      <c r="C623">
        <v>0.4</v>
      </c>
      <c r="D623">
        <v>17.23</v>
      </c>
      <c r="E623">
        <f t="shared" si="51"/>
        <v>16.723542721247185</v>
      </c>
      <c r="F623">
        <f t="shared" si="47"/>
        <v>0.50645727875281565</v>
      </c>
      <c r="G623">
        <f t="shared" si="48"/>
        <v>0.25649897520170722</v>
      </c>
      <c r="H623">
        <f t="shared" si="49"/>
        <v>4.3773938271604944</v>
      </c>
      <c r="I623">
        <f t="shared" si="50"/>
        <v>6.753135148787873</v>
      </c>
      <c r="J623" s="18">
        <v>1</v>
      </c>
      <c r="K623" s="11">
        <v>3.5</v>
      </c>
      <c r="L623" s="19">
        <v>0.4</v>
      </c>
    </row>
    <row r="624" spans="1:12" x14ac:dyDescent="0.25">
      <c r="A624">
        <v>623</v>
      </c>
      <c r="B624">
        <v>3.5</v>
      </c>
      <c r="C624">
        <v>0.4</v>
      </c>
      <c r="D624">
        <v>17.260000000000002</v>
      </c>
      <c r="E624">
        <f t="shared" si="51"/>
        <v>16.723542721247185</v>
      </c>
      <c r="F624">
        <f t="shared" si="47"/>
        <v>0.53645727875281679</v>
      </c>
      <c r="G624">
        <f t="shared" si="48"/>
        <v>0.28778641192687737</v>
      </c>
      <c r="H624">
        <f t="shared" si="49"/>
        <v>4.2527604938271564</v>
      </c>
      <c r="I624">
        <f t="shared" si="50"/>
        <v>6.753135148787873</v>
      </c>
      <c r="J624" s="18">
        <v>1</v>
      </c>
      <c r="K624" s="11">
        <v>3.5</v>
      </c>
      <c r="L624" s="19">
        <v>0.4</v>
      </c>
    </row>
    <row r="625" spans="1:12" x14ac:dyDescent="0.25">
      <c r="A625">
        <v>624</v>
      </c>
      <c r="B625">
        <v>3.5</v>
      </c>
      <c r="C625">
        <v>0.4</v>
      </c>
      <c r="D625">
        <v>17.149999999999999</v>
      </c>
      <c r="E625">
        <f t="shared" si="51"/>
        <v>16.723542721247185</v>
      </c>
      <c r="F625">
        <f t="shared" si="47"/>
        <v>0.42645727875281381</v>
      </c>
      <c r="G625">
        <f t="shared" si="48"/>
        <v>0.18186581060125515</v>
      </c>
      <c r="H625">
        <f t="shared" si="49"/>
        <v>4.7185493827160583</v>
      </c>
      <c r="I625">
        <f t="shared" si="50"/>
        <v>6.753135148787873</v>
      </c>
      <c r="J625" s="18">
        <v>1</v>
      </c>
      <c r="K625" s="11">
        <v>3.5</v>
      </c>
      <c r="L625" s="19">
        <v>0.4</v>
      </c>
    </row>
    <row r="626" spans="1:12" x14ac:dyDescent="0.25">
      <c r="A626">
        <v>625</v>
      </c>
      <c r="B626">
        <v>7</v>
      </c>
      <c r="C626">
        <v>0.4</v>
      </c>
      <c r="D626">
        <v>32.82</v>
      </c>
      <c r="E626">
        <f t="shared" si="51"/>
        <v>34.660912512914329</v>
      </c>
      <c r="F626">
        <f t="shared" si="47"/>
        <v>-1.8409125129143291</v>
      </c>
      <c r="G626">
        <f t="shared" si="48"/>
        <v>3.3889588802045498</v>
      </c>
      <c r="H626">
        <f t="shared" si="49"/>
        <v>182.19000493827158</v>
      </c>
      <c r="I626">
        <f t="shared" si="50"/>
        <v>235.2754198337723</v>
      </c>
      <c r="J626" s="18">
        <v>1</v>
      </c>
      <c r="K626" s="11">
        <v>7</v>
      </c>
      <c r="L626" s="19">
        <v>0.4</v>
      </c>
    </row>
    <row r="627" spans="1:12" x14ac:dyDescent="0.25">
      <c r="A627">
        <v>626</v>
      </c>
      <c r="B627">
        <v>7</v>
      </c>
      <c r="C627">
        <v>0.4</v>
      </c>
      <c r="D627">
        <v>32.69</v>
      </c>
      <c r="E627">
        <f t="shared" si="51"/>
        <v>34.660912512914329</v>
      </c>
      <c r="F627">
        <f t="shared" si="47"/>
        <v>-1.9709125129143317</v>
      </c>
      <c r="G627">
        <f t="shared" si="48"/>
        <v>3.8844961335622856</v>
      </c>
      <c r="H627">
        <f t="shared" si="49"/>
        <v>178.69748271604931</v>
      </c>
      <c r="I627">
        <f t="shared" si="50"/>
        <v>235.2754198337723</v>
      </c>
      <c r="J627" s="18">
        <v>1</v>
      </c>
      <c r="K627" s="11">
        <v>7</v>
      </c>
      <c r="L627" s="19">
        <v>0.4</v>
      </c>
    </row>
    <row r="628" spans="1:12" x14ac:dyDescent="0.25">
      <c r="A628">
        <v>627</v>
      </c>
      <c r="B628">
        <v>7</v>
      </c>
      <c r="C628">
        <v>0.4</v>
      </c>
      <c r="D628">
        <v>32.229999999999997</v>
      </c>
      <c r="E628">
        <f t="shared" si="51"/>
        <v>34.660912512914329</v>
      </c>
      <c r="F628">
        <f t="shared" si="47"/>
        <v>-2.4309125129143325</v>
      </c>
      <c r="G628">
        <f t="shared" si="48"/>
        <v>5.9093356454434751</v>
      </c>
      <c r="H628">
        <f t="shared" si="49"/>
        <v>166.61072716049372</v>
      </c>
      <c r="I628">
        <f t="shared" si="50"/>
        <v>235.2754198337723</v>
      </c>
      <c r="J628" s="18">
        <v>1</v>
      </c>
      <c r="K628" s="11">
        <v>7</v>
      </c>
      <c r="L628" s="19">
        <v>0.4</v>
      </c>
    </row>
    <row r="629" spans="1:12" x14ac:dyDescent="0.25">
      <c r="A629">
        <v>628</v>
      </c>
      <c r="B629">
        <v>7</v>
      </c>
      <c r="C629">
        <v>0.4</v>
      </c>
      <c r="D629">
        <v>32.75</v>
      </c>
      <c r="E629">
        <f t="shared" si="51"/>
        <v>34.660912512914329</v>
      </c>
      <c r="F629">
        <f t="shared" si="47"/>
        <v>-1.9109125129143294</v>
      </c>
      <c r="G629">
        <f t="shared" si="48"/>
        <v>3.651586632012557</v>
      </c>
      <c r="H629">
        <f t="shared" si="49"/>
        <v>180.30521604938269</v>
      </c>
      <c r="I629">
        <f t="shared" si="50"/>
        <v>235.2754198337723</v>
      </c>
      <c r="J629" s="18">
        <v>1</v>
      </c>
      <c r="K629" s="11">
        <v>7</v>
      </c>
      <c r="L629" s="19">
        <v>0.4</v>
      </c>
    </row>
    <row r="630" spans="1:12" x14ac:dyDescent="0.25">
      <c r="A630">
        <v>629</v>
      </c>
      <c r="B630">
        <v>7</v>
      </c>
      <c r="C630">
        <v>0.4</v>
      </c>
      <c r="D630">
        <v>34.24</v>
      </c>
      <c r="E630">
        <f t="shared" si="51"/>
        <v>34.660912512914329</v>
      </c>
      <c r="F630">
        <f t="shared" si="47"/>
        <v>-0.42091251291432741</v>
      </c>
      <c r="G630">
        <f t="shared" si="48"/>
        <v>0.17716734352785385</v>
      </c>
      <c r="H630">
        <f t="shared" si="49"/>
        <v>222.54009382716055</v>
      </c>
      <c r="I630">
        <f t="shared" si="50"/>
        <v>235.2754198337723</v>
      </c>
      <c r="J630" s="18">
        <v>1</v>
      </c>
      <c r="K630" s="11">
        <v>7</v>
      </c>
      <c r="L630" s="19">
        <v>0.4</v>
      </c>
    </row>
    <row r="631" spans="1:12" x14ac:dyDescent="0.25">
      <c r="A631">
        <v>630</v>
      </c>
      <c r="B631">
        <v>7</v>
      </c>
      <c r="C631">
        <v>0.4</v>
      </c>
      <c r="D631">
        <v>34.950000000000003</v>
      </c>
      <c r="E631">
        <f t="shared" si="51"/>
        <v>34.660912512914329</v>
      </c>
      <c r="F631">
        <f t="shared" si="47"/>
        <v>0.28908748708567344</v>
      </c>
      <c r="G631">
        <f t="shared" si="48"/>
        <v>8.3571575189509417E-2</v>
      </c>
      <c r="H631">
        <f t="shared" si="49"/>
        <v>244.227438271605</v>
      </c>
      <c r="I631">
        <f t="shared" si="50"/>
        <v>235.2754198337723</v>
      </c>
      <c r="J631" s="18">
        <v>1</v>
      </c>
      <c r="K631" s="11">
        <v>7</v>
      </c>
      <c r="L631" s="19">
        <v>0.4</v>
      </c>
    </row>
    <row r="632" spans="1:12" x14ac:dyDescent="0.25">
      <c r="A632">
        <v>631</v>
      </c>
      <c r="B632">
        <v>7</v>
      </c>
      <c r="C632">
        <v>0.4</v>
      </c>
      <c r="D632">
        <v>35.049999999999997</v>
      </c>
      <c r="E632">
        <f t="shared" si="51"/>
        <v>34.660912512914329</v>
      </c>
      <c r="F632">
        <f t="shared" si="47"/>
        <v>0.38908748708566776</v>
      </c>
      <c r="G632">
        <f t="shared" si="48"/>
        <v>0.15138907260663967</v>
      </c>
      <c r="H632">
        <f t="shared" si="49"/>
        <v>247.36299382716038</v>
      </c>
      <c r="I632">
        <f t="shared" si="50"/>
        <v>235.2754198337723</v>
      </c>
      <c r="J632" s="18">
        <v>1</v>
      </c>
      <c r="K632" s="11">
        <v>7</v>
      </c>
      <c r="L632" s="19">
        <v>0.4</v>
      </c>
    </row>
    <row r="633" spans="1:12" x14ac:dyDescent="0.25">
      <c r="A633">
        <v>632</v>
      </c>
      <c r="B633">
        <v>7</v>
      </c>
      <c r="C633">
        <v>0.4</v>
      </c>
      <c r="D633">
        <v>34.29</v>
      </c>
      <c r="E633">
        <f t="shared" si="51"/>
        <v>34.660912512914329</v>
      </c>
      <c r="F633">
        <f t="shared" si="47"/>
        <v>-0.37091251291433025</v>
      </c>
      <c r="G633">
        <f t="shared" si="48"/>
        <v>0.1375760922364232</v>
      </c>
      <c r="H633">
        <f t="shared" si="49"/>
        <v>224.03437160493823</v>
      </c>
      <c r="I633">
        <f t="shared" si="50"/>
        <v>235.2754198337723</v>
      </c>
      <c r="J633" s="18">
        <v>1</v>
      </c>
      <c r="K633" s="11">
        <v>7</v>
      </c>
      <c r="L633" s="19">
        <v>0.4</v>
      </c>
    </row>
    <row r="634" spans="1:12" x14ac:dyDescent="0.25">
      <c r="A634">
        <v>633</v>
      </c>
      <c r="B634">
        <v>7</v>
      </c>
      <c r="C634">
        <v>0.4</v>
      </c>
      <c r="D634">
        <v>31.28</v>
      </c>
      <c r="E634">
        <f t="shared" si="51"/>
        <v>34.660912512914329</v>
      </c>
      <c r="F634">
        <f t="shared" si="47"/>
        <v>-3.3809125129143283</v>
      </c>
      <c r="G634">
        <f t="shared" si="48"/>
        <v>11.430569419980678</v>
      </c>
      <c r="H634">
        <f t="shared" si="49"/>
        <v>142.98844938271606</v>
      </c>
      <c r="I634">
        <f t="shared" si="50"/>
        <v>235.2754198337723</v>
      </c>
      <c r="J634" s="18">
        <v>1</v>
      </c>
      <c r="K634" s="11">
        <v>7</v>
      </c>
      <c r="L634" s="19">
        <v>0.4</v>
      </c>
    </row>
    <row r="635" spans="1:12" x14ac:dyDescent="0.25">
      <c r="A635">
        <v>634</v>
      </c>
      <c r="B635">
        <v>7</v>
      </c>
      <c r="C635">
        <v>0.4</v>
      </c>
      <c r="D635">
        <v>32.119999999999997</v>
      </c>
      <c r="E635">
        <f t="shared" si="51"/>
        <v>34.660912512914329</v>
      </c>
      <c r="F635">
        <f t="shared" si="47"/>
        <v>-2.540912512914332</v>
      </c>
      <c r="G635">
        <f t="shared" si="48"/>
        <v>6.4562363982846254</v>
      </c>
      <c r="H635">
        <f t="shared" si="49"/>
        <v>163.78311604938264</v>
      </c>
      <c r="I635">
        <f t="shared" si="50"/>
        <v>235.2754198337723</v>
      </c>
      <c r="J635" s="18">
        <v>1</v>
      </c>
      <c r="K635" s="11">
        <v>7</v>
      </c>
      <c r="L635" s="19">
        <v>0.4</v>
      </c>
    </row>
    <row r="636" spans="1:12" x14ac:dyDescent="0.25">
      <c r="A636">
        <v>635</v>
      </c>
      <c r="B636">
        <v>7</v>
      </c>
      <c r="C636">
        <v>0.4</v>
      </c>
      <c r="D636">
        <v>32.049999999999997</v>
      </c>
      <c r="E636">
        <f t="shared" si="51"/>
        <v>34.660912512914329</v>
      </c>
      <c r="F636">
        <f t="shared" si="47"/>
        <v>-2.6109125129143322</v>
      </c>
      <c r="G636">
        <f t="shared" si="48"/>
        <v>6.8168641500926332</v>
      </c>
      <c r="H636">
        <f t="shared" si="49"/>
        <v>161.99632716049373</v>
      </c>
      <c r="I636">
        <f t="shared" si="50"/>
        <v>235.2754198337723</v>
      </c>
      <c r="J636" s="18">
        <v>1</v>
      </c>
      <c r="K636" s="11">
        <v>7</v>
      </c>
      <c r="L636" s="19">
        <v>0.4</v>
      </c>
    </row>
    <row r="637" spans="1:12" x14ac:dyDescent="0.25">
      <c r="A637">
        <v>636</v>
      </c>
      <c r="B637">
        <v>7</v>
      </c>
      <c r="C637">
        <v>0.4</v>
      </c>
      <c r="D637">
        <v>31.84</v>
      </c>
      <c r="E637">
        <f t="shared" si="51"/>
        <v>34.660912512914329</v>
      </c>
      <c r="F637">
        <f t="shared" si="47"/>
        <v>-2.8209125129143295</v>
      </c>
      <c r="G637">
        <f t="shared" si="48"/>
        <v>7.9575474055166371</v>
      </c>
      <c r="H637">
        <f t="shared" si="49"/>
        <v>156.69476049382715</v>
      </c>
      <c r="I637">
        <f t="shared" si="50"/>
        <v>235.2754198337723</v>
      </c>
      <c r="J637" s="18">
        <v>1</v>
      </c>
      <c r="K637" s="11">
        <v>7</v>
      </c>
      <c r="L637" s="19">
        <v>0.4</v>
      </c>
    </row>
    <row r="638" spans="1:12" x14ac:dyDescent="0.25">
      <c r="A638">
        <v>637</v>
      </c>
      <c r="B638">
        <v>7</v>
      </c>
      <c r="C638">
        <v>0.4</v>
      </c>
      <c r="D638">
        <v>28.67</v>
      </c>
      <c r="E638">
        <f t="shared" si="51"/>
        <v>34.660912512914329</v>
      </c>
      <c r="F638">
        <f t="shared" si="47"/>
        <v>-5.9909125129143277</v>
      </c>
      <c r="G638">
        <f t="shared" si="48"/>
        <v>35.891032737393466</v>
      </c>
      <c r="H638">
        <f t="shared" si="49"/>
        <v>87.380949382716068</v>
      </c>
      <c r="I638">
        <f t="shared" si="50"/>
        <v>235.2754198337723</v>
      </c>
      <c r="J638" s="18">
        <v>1</v>
      </c>
      <c r="K638" s="11">
        <v>7</v>
      </c>
      <c r="L638" s="19">
        <v>0.4</v>
      </c>
    </row>
    <row r="639" spans="1:12" x14ac:dyDescent="0.25">
      <c r="A639">
        <v>638</v>
      </c>
      <c r="B639">
        <v>7</v>
      </c>
      <c r="C639">
        <v>0.4</v>
      </c>
      <c r="D639">
        <v>29.67</v>
      </c>
      <c r="E639">
        <f t="shared" si="51"/>
        <v>34.660912512914329</v>
      </c>
      <c r="F639">
        <f t="shared" si="47"/>
        <v>-4.9909125129143277</v>
      </c>
      <c r="G639">
        <f t="shared" si="48"/>
        <v>24.909207711564811</v>
      </c>
      <c r="H639">
        <f t="shared" si="49"/>
        <v>107.07650493827163</v>
      </c>
      <c r="I639">
        <f t="shared" si="50"/>
        <v>235.2754198337723</v>
      </c>
      <c r="J639" s="18">
        <v>1</v>
      </c>
      <c r="K639" s="11">
        <v>7</v>
      </c>
      <c r="L639" s="19">
        <v>0.4</v>
      </c>
    </row>
    <row r="640" spans="1:12" x14ac:dyDescent="0.25">
      <c r="A640">
        <v>639</v>
      </c>
      <c r="B640">
        <v>7</v>
      </c>
      <c r="C640">
        <v>0.4</v>
      </c>
      <c r="D640">
        <v>29.47</v>
      </c>
      <c r="E640">
        <f t="shared" si="51"/>
        <v>34.660912512914329</v>
      </c>
      <c r="F640">
        <f t="shared" si="47"/>
        <v>-5.1909125129143305</v>
      </c>
      <c r="G640">
        <f t="shared" si="48"/>
        <v>26.94557271673057</v>
      </c>
      <c r="H640">
        <f t="shared" si="49"/>
        <v>102.97739382716045</v>
      </c>
      <c r="I640">
        <f t="shared" si="50"/>
        <v>235.2754198337723</v>
      </c>
      <c r="J640" s="18">
        <v>1</v>
      </c>
      <c r="K640" s="11">
        <v>7</v>
      </c>
      <c r="L640" s="19">
        <v>0.4</v>
      </c>
    </row>
    <row r="641" spans="1:12" x14ac:dyDescent="0.25">
      <c r="A641">
        <v>640</v>
      </c>
      <c r="B641">
        <v>7</v>
      </c>
      <c r="C641">
        <v>0.4</v>
      </c>
      <c r="D641">
        <v>28.91</v>
      </c>
      <c r="E641">
        <f t="shared" si="51"/>
        <v>34.660912512914329</v>
      </c>
      <c r="F641">
        <f t="shared" si="47"/>
        <v>-5.7509125129143293</v>
      </c>
      <c r="G641">
        <f t="shared" si="48"/>
        <v>33.072994731194605</v>
      </c>
      <c r="H641">
        <f t="shared" si="49"/>
        <v>91.925482716049373</v>
      </c>
      <c r="I641">
        <f t="shared" si="50"/>
        <v>235.2754198337723</v>
      </c>
      <c r="J641" s="18">
        <v>1</v>
      </c>
      <c r="K641" s="11">
        <v>7</v>
      </c>
      <c r="L641" s="19">
        <v>0.4</v>
      </c>
    </row>
    <row r="642" spans="1:12" x14ac:dyDescent="0.25">
      <c r="A642">
        <v>641</v>
      </c>
      <c r="B642">
        <v>7</v>
      </c>
      <c r="C642">
        <v>0.4</v>
      </c>
      <c r="D642">
        <v>41.26</v>
      </c>
      <c r="E642">
        <f t="shared" si="51"/>
        <v>34.660912512914329</v>
      </c>
      <c r="F642">
        <f t="shared" si="47"/>
        <v>6.5990874870856686</v>
      </c>
      <c r="G642">
        <f t="shared" si="48"/>
        <v>43.547955662210647</v>
      </c>
      <c r="H642">
        <f t="shared" si="49"/>
        <v>481.26609382716038</v>
      </c>
      <c r="I642">
        <f t="shared" si="50"/>
        <v>235.2754198337723</v>
      </c>
      <c r="J642" s="18">
        <v>1</v>
      </c>
      <c r="K642" s="11">
        <v>7</v>
      </c>
      <c r="L642" s="19">
        <v>0.4</v>
      </c>
    </row>
    <row r="643" spans="1:12" x14ac:dyDescent="0.25">
      <c r="A643">
        <v>642</v>
      </c>
      <c r="B643">
        <v>7</v>
      </c>
      <c r="C643">
        <v>0.4</v>
      </c>
      <c r="D643">
        <v>41.3</v>
      </c>
      <c r="E643">
        <f t="shared" si="51"/>
        <v>34.660912512914329</v>
      </c>
      <c r="F643">
        <f t="shared" ref="F643:F706" si="52">D643-E643</f>
        <v>6.6390874870856678</v>
      </c>
      <c r="G643">
        <f t="shared" ref="G643:G706" si="53">F643^2</f>
        <v>44.077482661177484</v>
      </c>
      <c r="H643">
        <f t="shared" ref="H643:H706" si="54">(D643-AVERAGE($D$2:$D$19))^2</f>
        <v>483.02271604938255</v>
      </c>
      <c r="I643">
        <f t="shared" ref="I643:I706" si="55">(E643-AVERAGE($D$2:$D$19))^2</f>
        <v>235.2754198337723</v>
      </c>
      <c r="J643" s="18">
        <v>1</v>
      </c>
      <c r="K643" s="11">
        <v>7</v>
      </c>
      <c r="L643" s="19">
        <v>0.4</v>
      </c>
    </row>
    <row r="644" spans="1:12" x14ac:dyDescent="0.25">
      <c r="A644">
        <v>643</v>
      </c>
      <c r="B644">
        <v>7</v>
      </c>
      <c r="C644">
        <v>0.4</v>
      </c>
      <c r="D644">
        <v>42.49</v>
      </c>
      <c r="E644">
        <f t="shared" ref="E644:E707" si="56">$U$11+$U$12*B644+$U$13*C644</f>
        <v>34.660912512914329</v>
      </c>
      <c r="F644">
        <f t="shared" si="52"/>
        <v>7.8290874870856726</v>
      </c>
      <c r="G644">
        <f t="shared" si="53"/>
        <v>61.294610880441454</v>
      </c>
      <c r="H644">
        <f t="shared" si="54"/>
        <v>536.74592716049392</v>
      </c>
      <c r="I644">
        <f t="shared" si="55"/>
        <v>235.2754198337723</v>
      </c>
      <c r="J644" s="18">
        <v>1</v>
      </c>
      <c r="K644" s="11">
        <v>7</v>
      </c>
      <c r="L644" s="19">
        <v>0.4</v>
      </c>
    </row>
    <row r="645" spans="1:12" x14ac:dyDescent="0.25">
      <c r="A645">
        <v>644</v>
      </c>
      <c r="B645">
        <v>7</v>
      </c>
      <c r="C645">
        <v>0.4</v>
      </c>
      <c r="D645">
        <v>42.08</v>
      </c>
      <c r="E645">
        <f t="shared" si="56"/>
        <v>34.660912512914329</v>
      </c>
      <c r="F645">
        <f t="shared" si="52"/>
        <v>7.4190874870856689</v>
      </c>
      <c r="G645">
        <f t="shared" si="53"/>
        <v>55.042859141031144</v>
      </c>
      <c r="H645">
        <f t="shared" si="54"/>
        <v>517.916449382716</v>
      </c>
      <c r="I645">
        <f t="shared" si="55"/>
        <v>235.2754198337723</v>
      </c>
      <c r="J645" s="18">
        <v>1</v>
      </c>
      <c r="K645" s="11">
        <v>7</v>
      </c>
      <c r="L645" s="19">
        <v>0.4</v>
      </c>
    </row>
    <row r="646" spans="1:12" x14ac:dyDescent="0.25">
      <c r="A646">
        <v>645</v>
      </c>
      <c r="B646">
        <v>7</v>
      </c>
      <c r="C646">
        <v>0.4</v>
      </c>
      <c r="D646">
        <v>39.32</v>
      </c>
      <c r="E646">
        <f t="shared" si="56"/>
        <v>34.660912512914329</v>
      </c>
      <c r="F646">
        <f t="shared" si="52"/>
        <v>4.6590874870856709</v>
      </c>
      <c r="G646">
        <f t="shared" si="53"/>
        <v>21.707096212318273</v>
      </c>
      <c r="H646">
        <f t="shared" si="54"/>
        <v>399.91111604938271</v>
      </c>
      <c r="I646">
        <f t="shared" si="55"/>
        <v>235.2754198337723</v>
      </c>
      <c r="J646" s="18">
        <v>1</v>
      </c>
      <c r="K646" s="11">
        <v>7</v>
      </c>
      <c r="L646" s="19">
        <v>0.4</v>
      </c>
    </row>
    <row r="647" spans="1:12" x14ac:dyDescent="0.25">
      <c r="A647">
        <v>646</v>
      </c>
      <c r="B647">
        <v>7</v>
      </c>
      <c r="C647">
        <v>0.4</v>
      </c>
      <c r="D647">
        <v>39.840000000000003</v>
      </c>
      <c r="E647">
        <f t="shared" si="56"/>
        <v>34.660912512914329</v>
      </c>
      <c r="F647">
        <f t="shared" si="52"/>
        <v>5.179087487085674</v>
      </c>
      <c r="G647">
        <f t="shared" si="53"/>
        <v>26.822947198887402</v>
      </c>
      <c r="H647">
        <f t="shared" si="54"/>
        <v>420.97920493827172</v>
      </c>
      <c r="I647">
        <f t="shared" si="55"/>
        <v>235.2754198337723</v>
      </c>
      <c r="J647" s="18">
        <v>1</v>
      </c>
      <c r="K647" s="11">
        <v>7</v>
      </c>
      <c r="L647" s="19">
        <v>0.4</v>
      </c>
    </row>
    <row r="648" spans="1:12" x14ac:dyDescent="0.25">
      <c r="A648">
        <v>647</v>
      </c>
      <c r="B648">
        <v>7</v>
      </c>
      <c r="C648">
        <v>0.4</v>
      </c>
      <c r="D648">
        <v>38.89</v>
      </c>
      <c r="E648">
        <f t="shared" si="56"/>
        <v>34.660912512914329</v>
      </c>
      <c r="F648">
        <f t="shared" si="52"/>
        <v>4.2290874870856712</v>
      </c>
      <c r="G648">
        <f t="shared" si="53"/>
        <v>17.885180973424596</v>
      </c>
      <c r="H648">
        <f t="shared" si="54"/>
        <v>382.89792716049385</v>
      </c>
      <c r="I648">
        <f t="shared" si="55"/>
        <v>235.2754198337723</v>
      </c>
      <c r="J648" s="18">
        <v>1</v>
      </c>
      <c r="K648" s="11">
        <v>7</v>
      </c>
      <c r="L648" s="19">
        <v>0.4</v>
      </c>
    </row>
    <row r="649" spans="1:12" x14ac:dyDescent="0.25">
      <c r="A649">
        <v>648</v>
      </c>
      <c r="B649">
        <v>7</v>
      </c>
      <c r="C649">
        <v>0.4</v>
      </c>
      <c r="D649">
        <v>39.68</v>
      </c>
      <c r="E649">
        <f t="shared" si="56"/>
        <v>34.660912512914329</v>
      </c>
      <c r="F649">
        <f t="shared" si="52"/>
        <v>5.0190874870856703</v>
      </c>
      <c r="G649">
        <f t="shared" si="53"/>
        <v>25.191239203019951</v>
      </c>
      <c r="H649">
        <f t="shared" si="54"/>
        <v>414.43911604938268</v>
      </c>
      <c r="I649">
        <f t="shared" si="55"/>
        <v>235.2754198337723</v>
      </c>
      <c r="J649" s="18">
        <v>1</v>
      </c>
      <c r="K649" s="11">
        <v>7</v>
      </c>
      <c r="L649" s="19">
        <v>0.4</v>
      </c>
    </row>
    <row r="650" spans="1:12" x14ac:dyDescent="0.25">
      <c r="A650">
        <v>649</v>
      </c>
      <c r="B650">
        <v>3.5</v>
      </c>
      <c r="C650">
        <v>0.4</v>
      </c>
      <c r="D650">
        <v>13.97</v>
      </c>
      <c r="E650">
        <f t="shared" si="56"/>
        <v>16.723542721247185</v>
      </c>
      <c r="F650">
        <f t="shared" si="52"/>
        <v>-2.7535427212471841</v>
      </c>
      <c r="G650">
        <f t="shared" si="53"/>
        <v>7.5819975177333481</v>
      </c>
      <c r="H650">
        <f t="shared" si="54"/>
        <v>28.646282716049381</v>
      </c>
      <c r="I650">
        <f t="shared" si="55"/>
        <v>6.753135148787873</v>
      </c>
      <c r="J650" s="18">
        <v>1</v>
      </c>
      <c r="K650" s="11">
        <v>3.5</v>
      </c>
      <c r="L650" s="19">
        <v>0.4</v>
      </c>
    </row>
    <row r="651" spans="1:12" x14ac:dyDescent="0.25">
      <c r="A651">
        <v>650</v>
      </c>
      <c r="B651">
        <v>3.5</v>
      </c>
      <c r="C651">
        <v>0.4</v>
      </c>
      <c r="D651">
        <v>14.22</v>
      </c>
      <c r="E651">
        <f t="shared" si="56"/>
        <v>16.723542721247185</v>
      </c>
      <c r="F651">
        <f t="shared" si="52"/>
        <v>-2.5035427212471841</v>
      </c>
      <c r="G651">
        <f t="shared" si="53"/>
        <v>6.267726157109756</v>
      </c>
      <c r="H651">
        <f t="shared" si="54"/>
        <v>26.032671604938272</v>
      </c>
      <c r="I651">
        <f t="shared" si="55"/>
        <v>6.753135148787873</v>
      </c>
      <c r="J651" s="18">
        <v>1</v>
      </c>
      <c r="K651" s="11">
        <v>3.5</v>
      </c>
      <c r="L651" s="19">
        <v>0.4</v>
      </c>
    </row>
    <row r="652" spans="1:12" x14ac:dyDescent="0.25">
      <c r="A652">
        <v>651</v>
      </c>
      <c r="B652">
        <v>3.5</v>
      </c>
      <c r="C652">
        <v>0.4</v>
      </c>
      <c r="D652">
        <v>14.1</v>
      </c>
      <c r="E652">
        <f t="shared" si="56"/>
        <v>16.723542721247185</v>
      </c>
      <c r="F652">
        <f t="shared" si="52"/>
        <v>-2.6235427212471851</v>
      </c>
      <c r="G652">
        <f t="shared" si="53"/>
        <v>6.8829764102090856</v>
      </c>
      <c r="H652">
        <f t="shared" si="54"/>
        <v>27.271604938271615</v>
      </c>
      <c r="I652">
        <f t="shared" si="55"/>
        <v>6.753135148787873</v>
      </c>
      <c r="J652" s="18">
        <v>1</v>
      </c>
      <c r="K652" s="11">
        <v>3.5</v>
      </c>
      <c r="L652" s="19">
        <v>0.4</v>
      </c>
    </row>
    <row r="653" spans="1:12" x14ac:dyDescent="0.25">
      <c r="A653">
        <v>652</v>
      </c>
      <c r="B653">
        <v>3.5</v>
      </c>
      <c r="C653">
        <v>0.4</v>
      </c>
      <c r="D653">
        <v>13.78</v>
      </c>
      <c r="E653">
        <f t="shared" si="56"/>
        <v>16.723542721247185</v>
      </c>
      <c r="F653">
        <f t="shared" si="52"/>
        <v>-2.9435427212471854</v>
      </c>
      <c r="G653">
        <f t="shared" si="53"/>
        <v>8.6644437518072852</v>
      </c>
      <c r="H653">
        <f t="shared" si="54"/>
        <v>30.71622716049384</v>
      </c>
      <c r="I653">
        <f t="shared" si="55"/>
        <v>6.753135148787873</v>
      </c>
      <c r="J653" s="18">
        <v>1</v>
      </c>
      <c r="K653" s="11">
        <v>3.5</v>
      </c>
      <c r="L653" s="19">
        <v>0.4</v>
      </c>
    </row>
    <row r="654" spans="1:12" x14ac:dyDescent="0.25">
      <c r="A654">
        <v>653</v>
      </c>
      <c r="B654">
        <v>3.5</v>
      </c>
      <c r="C654">
        <v>0.4</v>
      </c>
      <c r="D654">
        <v>14.07</v>
      </c>
      <c r="E654">
        <f t="shared" si="56"/>
        <v>16.723542721247185</v>
      </c>
      <c r="F654">
        <f t="shared" si="52"/>
        <v>-2.6535427212471845</v>
      </c>
      <c r="G654">
        <f t="shared" si="53"/>
        <v>7.0412889734839128</v>
      </c>
      <c r="H654">
        <f t="shared" si="54"/>
        <v>27.585838271604942</v>
      </c>
      <c r="I654">
        <f t="shared" si="55"/>
        <v>6.753135148787873</v>
      </c>
      <c r="J654" s="18">
        <v>1</v>
      </c>
      <c r="K654" s="11">
        <v>3.5</v>
      </c>
      <c r="L654" s="19">
        <v>0.4</v>
      </c>
    </row>
    <row r="655" spans="1:12" x14ac:dyDescent="0.25">
      <c r="A655">
        <v>654</v>
      </c>
      <c r="B655">
        <v>3.5</v>
      </c>
      <c r="C655">
        <v>0.4</v>
      </c>
      <c r="D655">
        <v>14.03</v>
      </c>
      <c r="E655">
        <f t="shared" si="56"/>
        <v>16.723542721247185</v>
      </c>
      <c r="F655">
        <f t="shared" si="52"/>
        <v>-2.6935427212471854</v>
      </c>
      <c r="G655">
        <f t="shared" si="53"/>
        <v>7.2551723911836925</v>
      </c>
      <c r="H655">
        <f t="shared" si="54"/>
        <v>28.00761604938273</v>
      </c>
      <c r="I655">
        <f t="shared" si="55"/>
        <v>6.753135148787873</v>
      </c>
      <c r="J655" s="18">
        <v>1</v>
      </c>
      <c r="K655" s="11">
        <v>3.5</v>
      </c>
      <c r="L655" s="19">
        <v>0.4</v>
      </c>
    </row>
    <row r="656" spans="1:12" x14ac:dyDescent="0.25">
      <c r="A656">
        <v>655</v>
      </c>
      <c r="B656">
        <v>3.5</v>
      </c>
      <c r="C656">
        <v>0.4</v>
      </c>
      <c r="D656">
        <v>13.94</v>
      </c>
      <c r="E656">
        <f t="shared" si="56"/>
        <v>16.723542721247185</v>
      </c>
      <c r="F656">
        <f t="shared" si="52"/>
        <v>-2.7835427212471853</v>
      </c>
      <c r="G656">
        <f t="shared" si="53"/>
        <v>7.7481100810081855</v>
      </c>
      <c r="H656">
        <f t="shared" si="54"/>
        <v>28.968316049382729</v>
      </c>
      <c r="I656">
        <f t="shared" si="55"/>
        <v>6.753135148787873</v>
      </c>
      <c r="J656" s="18">
        <v>1</v>
      </c>
      <c r="K656" s="11">
        <v>3.5</v>
      </c>
      <c r="L656" s="19">
        <v>0.4</v>
      </c>
    </row>
    <row r="657" spans="1:12" x14ac:dyDescent="0.25">
      <c r="A657">
        <v>656</v>
      </c>
      <c r="B657">
        <v>3.5</v>
      </c>
      <c r="C657">
        <v>0.4</v>
      </c>
      <c r="D657">
        <v>13.86</v>
      </c>
      <c r="E657">
        <f t="shared" si="56"/>
        <v>16.723542721247185</v>
      </c>
      <c r="F657">
        <f t="shared" si="52"/>
        <v>-2.8635427212471853</v>
      </c>
      <c r="G657">
        <f t="shared" si="53"/>
        <v>8.1998769164077352</v>
      </c>
      <c r="H657">
        <f t="shared" si="54"/>
        <v>29.835871604938283</v>
      </c>
      <c r="I657">
        <f t="shared" si="55"/>
        <v>6.753135148787873</v>
      </c>
      <c r="J657" s="18">
        <v>1</v>
      </c>
      <c r="K657" s="11">
        <v>3.5</v>
      </c>
      <c r="L657" s="19">
        <v>0.4</v>
      </c>
    </row>
    <row r="658" spans="1:12" x14ac:dyDescent="0.25">
      <c r="A658">
        <v>657</v>
      </c>
      <c r="B658">
        <v>3.5</v>
      </c>
      <c r="C658">
        <v>0.4</v>
      </c>
      <c r="D658">
        <v>14.32</v>
      </c>
      <c r="E658">
        <f t="shared" si="56"/>
        <v>16.723542721247185</v>
      </c>
      <c r="F658">
        <f t="shared" si="52"/>
        <v>-2.4035427212471845</v>
      </c>
      <c r="G658">
        <f t="shared" si="53"/>
        <v>5.7770176128603206</v>
      </c>
      <c r="H658">
        <f t="shared" si="54"/>
        <v>25.022227160493831</v>
      </c>
      <c r="I658">
        <f t="shared" si="55"/>
        <v>6.753135148787873</v>
      </c>
      <c r="J658" s="18">
        <v>1</v>
      </c>
      <c r="K658" s="11">
        <v>3.5</v>
      </c>
      <c r="L658" s="19">
        <v>0.4</v>
      </c>
    </row>
    <row r="659" spans="1:12" x14ac:dyDescent="0.25">
      <c r="A659">
        <v>658</v>
      </c>
      <c r="B659">
        <v>3.5</v>
      </c>
      <c r="C659">
        <v>0.4</v>
      </c>
      <c r="D659">
        <v>14.56</v>
      </c>
      <c r="E659">
        <f t="shared" si="56"/>
        <v>16.723542721247185</v>
      </c>
      <c r="F659">
        <f t="shared" si="52"/>
        <v>-2.1635427212471843</v>
      </c>
      <c r="G659">
        <f t="shared" si="53"/>
        <v>4.6809171066616715</v>
      </c>
      <c r="H659">
        <f t="shared" si="54"/>
        <v>22.678760493827163</v>
      </c>
      <c r="I659">
        <f t="shared" si="55"/>
        <v>6.753135148787873</v>
      </c>
      <c r="J659" s="18">
        <v>1</v>
      </c>
      <c r="K659" s="11">
        <v>3.5</v>
      </c>
      <c r="L659" s="19">
        <v>0.4</v>
      </c>
    </row>
    <row r="660" spans="1:12" x14ac:dyDescent="0.25">
      <c r="A660">
        <v>659</v>
      </c>
      <c r="B660">
        <v>3.5</v>
      </c>
      <c r="C660">
        <v>0.4</v>
      </c>
      <c r="D660">
        <v>14.33</v>
      </c>
      <c r="E660">
        <f t="shared" si="56"/>
        <v>16.723542721247185</v>
      </c>
      <c r="F660">
        <f t="shared" si="52"/>
        <v>-2.3935427212471847</v>
      </c>
      <c r="G660">
        <f t="shared" si="53"/>
        <v>5.7290467584353779</v>
      </c>
      <c r="H660">
        <f t="shared" si="54"/>
        <v>24.922282716049388</v>
      </c>
      <c r="I660">
        <f t="shared" si="55"/>
        <v>6.753135148787873</v>
      </c>
      <c r="J660" s="18">
        <v>1</v>
      </c>
      <c r="K660" s="11">
        <v>3.5</v>
      </c>
      <c r="L660" s="19">
        <v>0.4</v>
      </c>
    </row>
    <row r="661" spans="1:12" x14ac:dyDescent="0.25">
      <c r="A661">
        <v>660</v>
      </c>
      <c r="B661">
        <v>3.5</v>
      </c>
      <c r="C661">
        <v>0.4</v>
      </c>
      <c r="D661">
        <v>14.08</v>
      </c>
      <c r="E661">
        <f t="shared" si="56"/>
        <v>16.723542721247185</v>
      </c>
      <c r="F661">
        <f t="shared" si="52"/>
        <v>-2.6435427212471847</v>
      </c>
      <c r="G661">
        <f t="shared" si="53"/>
        <v>6.9883181190589703</v>
      </c>
      <c r="H661">
        <f t="shared" si="54"/>
        <v>27.4808938271605</v>
      </c>
      <c r="I661">
        <f t="shared" si="55"/>
        <v>6.753135148787873</v>
      </c>
      <c r="J661" s="18">
        <v>1</v>
      </c>
      <c r="K661" s="11">
        <v>3.5</v>
      </c>
      <c r="L661" s="19">
        <v>0.4</v>
      </c>
    </row>
    <row r="662" spans="1:12" x14ac:dyDescent="0.25">
      <c r="A662">
        <v>661</v>
      </c>
      <c r="B662">
        <v>3.5</v>
      </c>
      <c r="C662">
        <v>0.4</v>
      </c>
      <c r="D662">
        <v>15.16</v>
      </c>
      <c r="E662">
        <f t="shared" si="56"/>
        <v>16.723542721247185</v>
      </c>
      <c r="F662">
        <f t="shared" si="52"/>
        <v>-1.5635427212471846</v>
      </c>
      <c r="G662">
        <f t="shared" si="53"/>
        <v>2.4446658411650515</v>
      </c>
      <c r="H662">
        <f t="shared" si="54"/>
        <v>17.3240938271605</v>
      </c>
      <c r="I662">
        <f t="shared" si="55"/>
        <v>6.753135148787873</v>
      </c>
      <c r="J662" s="18">
        <v>1</v>
      </c>
      <c r="K662" s="11">
        <v>3.5</v>
      </c>
      <c r="L662" s="19">
        <v>0.4</v>
      </c>
    </row>
    <row r="663" spans="1:12" x14ac:dyDescent="0.25">
      <c r="A663">
        <v>662</v>
      </c>
      <c r="B663">
        <v>3.5</v>
      </c>
      <c r="C663">
        <v>0.4</v>
      </c>
      <c r="D663">
        <v>15.18</v>
      </c>
      <c r="E663">
        <f t="shared" si="56"/>
        <v>16.723542721247185</v>
      </c>
      <c r="F663">
        <f t="shared" si="52"/>
        <v>-1.5435427212471851</v>
      </c>
      <c r="G663">
        <f t="shared" si="53"/>
        <v>2.3825241323151651</v>
      </c>
      <c r="H663">
        <f t="shared" si="54"/>
        <v>17.158004938271613</v>
      </c>
      <c r="I663">
        <f t="shared" si="55"/>
        <v>6.753135148787873</v>
      </c>
      <c r="J663" s="18">
        <v>1</v>
      </c>
      <c r="K663" s="11">
        <v>3.5</v>
      </c>
      <c r="L663" s="19">
        <v>0.4</v>
      </c>
    </row>
    <row r="664" spans="1:12" x14ac:dyDescent="0.25">
      <c r="A664">
        <v>663</v>
      </c>
      <c r="B664">
        <v>3.5</v>
      </c>
      <c r="C664">
        <v>0.4</v>
      </c>
      <c r="D664">
        <v>14.72</v>
      </c>
      <c r="E664">
        <f t="shared" si="56"/>
        <v>16.723542721247185</v>
      </c>
      <c r="F664">
        <f t="shared" si="52"/>
        <v>-2.0035427212471841</v>
      </c>
      <c r="G664">
        <f t="shared" si="53"/>
        <v>4.0141834358625719</v>
      </c>
      <c r="H664">
        <f t="shared" si="54"/>
        <v>21.180449382716048</v>
      </c>
      <c r="I664">
        <f t="shared" si="55"/>
        <v>6.753135148787873</v>
      </c>
      <c r="J664" s="18">
        <v>1</v>
      </c>
      <c r="K664" s="11">
        <v>3.5</v>
      </c>
      <c r="L664" s="19">
        <v>0.4</v>
      </c>
    </row>
    <row r="665" spans="1:12" x14ac:dyDescent="0.25">
      <c r="A665">
        <v>664</v>
      </c>
      <c r="B665">
        <v>3.5</v>
      </c>
      <c r="C665">
        <v>0.4</v>
      </c>
      <c r="D665">
        <v>14.9</v>
      </c>
      <c r="E665">
        <f t="shared" si="56"/>
        <v>16.723542721247185</v>
      </c>
      <c r="F665">
        <f t="shared" si="52"/>
        <v>-1.8235427212471844</v>
      </c>
      <c r="G665">
        <f t="shared" si="53"/>
        <v>3.3253080562135864</v>
      </c>
      <c r="H665">
        <f t="shared" si="54"/>
        <v>19.556049382716051</v>
      </c>
      <c r="I665">
        <f t="shared" si="55"/>
        <v>6.753135148787873</v>
      </c>
      <c r="J665" s="18">
        <v>1</v>
      </c>
      <c r="K665" s="11">
        <v>3.5</v>
      </c>
      <c r="L665" s="19">
        <v>0.4</v>
      </c>
    </row>
    <row r="666" spans="1:12" x14ac:dyDescent="0.25">
      <c r="A666">
        <v>665</v>
      </c>
      <c r="B666">
        <v>3.5</v>
      </c>
      <c r="C666">
        <v>0.4</v>
      </c>
      <c r="D666">
        <v>18.48</v>
      </c>
      <c r="E666">
        <f t="shared" si="56"/>
        <v>16.723542721247185</v>
      </c>
      <c r="F666">
        <f t="shared" si="52"/>
        <v>1.7564572787528157</v>
      </c>
      <c r="G666">
        <f t="shared" si="53"/>
        <v>3.0851421720837462</v>
      </c>
      <c r="H666">
        <f t="shared" si="54"/>
        <v>0.70933827160493856</v>
      </c>
      <c r="I666">
        <f t="shared" si="55"/>
        <v>6.753135148787873</v>
      </c>
      <c r="J666" s="18">
        <v>1</v>
      </c>
      <c r="K666" s="11">
        <v>3.5</v>
      </c>
      <c r="L666" s="19">
        <v>0.4</v>
      </c>
    </row>
    <row r="667" spans="1:12" x14ac:dyDescent="0.25">
      <c r="A667">
        <v>666</v>
      </c>
      <c r="B667">
        <v>3.5</v>
      </c>
      <c r="C667">
        <v>0.4</v>
      </c>
      <c r="D667">
        <v>18.71</v>
      </c>
      <c r="E667">
        <f t="shared" si="56"/>
        <v>16.723542721247185</v>
      </c>
      <c r="F667">
        <f t="shared" si="52"/>
        <v>1.9864572787528161</v>
      </c>
      <c r="G667">
        <f t="shared" si="53"/>
        <v>3.9460125203100431</v>
      </c>
      <c r="H667">
        <f t="shared" si="54"/>
        <v>0.37481604938271579</v>
      </c>
      <c r="I667">
        <f t="shared" si="55"/>
        <v>6.753135148787873</v>
      </c>
      <c r="J667" s="18">
        <v>1</v>
      </c>
      <c r="K667" s="11">
        <v>3.5</v>
      </c>
      <c r="L667" s="19">
        <v>0.4</v>
      </c>
    </row>
    <row r="668" spans="1:12" x14ac:dyDescent="0.25">
      <c r="A668">
        <v>667</v>
      </c>
      <c r="B668">
        <v>3.5</v>
      </c>
      <c r="C668">
        <v>0.4</v>
      </c>
      <c r="D668">
        <v>18.48</v>
      </c>
      <c r="E668">
        <f t="shared" si="56"/>
        <v>16.723542721247185</v>
      </c>
      <c r="F668">
        <f t="shared" si="52"/>
        <v>1.7564572787528157</v>
      </c>
      <c r="G668">
        <f t="shared" si="53"/>
        <v>3.0851421720837462</v>
      </c>
      <c r="H668">
        <f t="shared" si="54"/>
        <v>0.70933827160493856</v>
      </c>
      <c r="I668">
        <f t="shared" si="55"/>
        <v>6.753135148787873</v>
      </c>
      <c r="J668" s="18">
        <v>1</v>
      </c>
      <c r="K668" s="11">
        <v>3.5</v>
      </c>
      <c r="L668" s="19">
        <v>0.4</v>
      </c>
    </row>
    <row r="669" spans="1:12" x14ac:dyDescent="0.25">
      <c r="A669">
        <v>668</v>
      </c>
      <c r="B669">
        <v>3.5</v>
      </c>
      <c r="C669">
        <v>0.4</v>
      </c>
      <c r="D669">
        <v>18.46</v>
      </c>
      <c r="E669">
        <f t="shared" si="56"/>
        <v>16.723542721247185</v>
      </c>
      <c r="F669">
        <f t="shared" si="52"/>
        <v>1.7364572787528161</v>
      </c>
      <c r="G669">
        <f t="shared" si="53"/>
        <v>3.0152838809336351</v>
      </c>
      <c r="H669">
        <f t="shared" si="54"/>
        <v>0.74342716049382673</v>
      </c>
      <c r="I669">
        <f t="shared" si="55"/>
        <v>6.753135148787873</v>
      </c>
      <c r="J669" s="18">
        <v>1</v>
      </c>
      <c r="K669" s="11">
        <v>3.5</v>
      </c>
      <c r="L669" s="19">
        <v>0.4</v>
      </c>
    </row>
    <row r="670" spans="1:12" x14ac:dyDescent="0.25">
      <c r="A670">
        <v>669</v>
      </c>
      <c r="B670">
        <v>3.5</v>
      </c>
      <c r="C670">
        <v>0.4</v>
      </c>
      <c r="D670">
        <v>16.47</v>
      </c>
      <c r="E670">
        <f t="shared" si="56"/>
        <v>16.723542721247185</v>
      </c>
      <c r="F670">
        <f t="shared" si="52"/>
        <v>-0.25354272124718591</v>
      </c>
      <c r="G670">
        <f t="shared" si="53"/>
        <v>6.4283911497428223E-2</v>
      </c>
      <c r="H670">
        <f t="shared" si="54"/>
        <v>8.1351716049382823</v>
      </c>
      <c r="I670">
        <f t="shared" si="55"/>
        <v>6.753135148787873</v>
      </c>
      <c r="J670" s="18">
        <v>1</v>
      </c>
      <c r="K670" s="11">
        <v>3.5</v>
      </c>
      <c r="L670" s="19">
        <v>0.4</v>
      </c>
    </row>
    <row r="671" spans="1:12" x14ac:dyDescent="0.25">
      <c r="A671">
        <v>670</v>
      </c>
      <c r="B671">
        <v>3.5</v>
      </c>
      <c r="C671">
        <v>0.4</v>
      </c>
      <c r="D671">
        <v>16.350000000000001</v>
      </c>
      <c r="E671">
        <f t="shared" si="56"/>
        <v>16.723542721247185</v>
      </c>
      <c r="F671">
        <f t="shared" si="52"/>
        <v>-0.37354272124718335</v>
      </c>
      <c r="G671">
        <f t="shared" si="53"/>
        <v>0.13953416459675091</v>
      </c>
      <c r="H671">
        <f t="shared" si="54"/>
        <v>8.8341049382716008</v>
      </c>
      <c r="I671">
        <f t="shared" si="55"/>
        <v>6.753135148787873</v>
      </c>
      <c r="J671" s="18">
        <v>1</v>
      </c>
      <c r="K671" s="11">
        <v>3.5</v>
      </c>
      <c r="L671" s="19">
        <v>0.4</v>
      </c>
    </row>
    <row r="672" spans="1:12" x14ac:dyDescent="0.25">
      <c r="A672">
        <v>671</v>
      </c>
      <c r="B672">
        <v>3.5</v>
      </c>
      <c r="C672">
        <v>0.4</v>
      </c>
      <c r="D672">
        <v>16.55</v>
      </c>
      <c r="E672">
        <f t="shared" si="56"/>
        <v>16.723542721247185</v>
      </c>
      <c r="F672">
        <f t="shared" si="52"/>
        <v>-0.17354272124718406</v>
      </c>
      <c r="G672">
        <f t="shared" si="53"/>
        <v>3.011707609787783E-2</v>
      </c>
      <c r="H672">
        <f t="shared" si="54"/>
        <v>7.6852160493827153</v>
      </c>
      <c r="I672">
        <f t="shared" si="55"/>
        <v>6.753135148787873</v>
      </c>
      <c r="J672" s="18">
        <v>1</v>
      </c>
      <c r="K672" s="11">
        <v>3.5</v>
      </c>
      <c r="L672" s="19">
        <v>0.4</v>
      </c>
    </row>
    <row r="673" spans="1:12" x14ac:dyDescent="0.25">
      <c r="A673">
        <v>672</v>
      </c>
      <c r="B673">
        <v>3.5</v>
      </c>
      <c r="C673">
        <v>0.4</v>
      </c>
      <c r="D673">
        <v>16.739999999999998</v>
      </c>
      <c r="E673">
        <f t="shared" si="56"/>
        <v>16.723542721247185</v>
      </c>
      <c r="F673">
        <f t="shared" si="52"/>
        <v>1.6457278752813664E-2</v>
      </c>
      <c r="G673">
        <f t="shared" si="53"/>
        <v>2.7084202394781208E-4</v>
      </c>
      <c r="H673">
        <f t="shared" si="54"/>
        <v>6.6678716049382833</v>
      </c>
      <c r="I673">
        <f t="shared" si="55"/>
        <v>6.753135148787873</v>
      </c>
      <c r="J673" s="18">
        <v>1</v>
      </c>
      <c r="K673" s="11">
        <v>3.5</v>
      </c>
      <c r="L673" s="19">
        <v>0.4</v>
      </c>
    </row>
    <row r="674" spans="1:12" x14ac:dyDescent="0.25">
      <c r="A674">
        <v>673</v>
      </c>
      <c r="B674">
        <v>7</v>
      </c>
      <c r="C674">
        <v>0.4</v>
      </c>
      <c r="D674">
        <v>32.85</v>
      </c>
      <c r="E674">
        <f t="shared" si="56"/>
        <v>34.660912512914329</v>
      </c>
      <c r="F674">
        <f t="shared" si="52"/>
        <v>-1.810912512914328</v>
      </c>
      <c r="G674">
        <f t="shared" si="53"/>
        <v>3.2794041294296861</v>
      </c>
      <c r="H674">
        <f t="shared" si="54"/>
        <v>183.00077160493828</v>
      </c>
      <c r="I674">
        <f t="shared" si="55"/>
        <v>235.2754198337723</v>
      </c>
      <c r="J674" s="18">
        <v>1</v>
      </c>
      <c r="K674" s="11">
        <v>7</v>
      </c>
      <c r="L674" s="19">
        <v>0.4</v>
      </c>
    </row>
    <row r="675" spans="1:12" x14ac:dyDescent="0.25">
      <c r="A675">
        <v>674</v>
      </c>
      <c r="B675">
        <v>7</v>
      </c>
      <c r="C675">
        <v>0.4</v>
      </c>
      <c r="D675">
        <v>32.67</v>
      </c>
      <c r="E675">
        <f t="shared" si="56"/>
        <v>34.660912512914329</v>
      </c>
      <c r="F675">
        <f t="shared" si="52"/>
        <v>-1.9909125129143277</v>
      </c>
      <c r="G675">
        <f t="shared" si="53"/>
        <v>3.963732634078843</v>
      </c>
      <c r="H675">
        <f t="shared" si="54"/>
        <v>178.1631716049383</v>
      </c>
      <c r="I675">
        <f t="shared" si="55"/>
        <v>235.2754198337723</v>
      </c>
      <c r="J675" s="18">
        <v>1</v>
      </c>
      <c r="K675" s="11">
        <v>7</v>
      </c>
      <c r="L675" s="19">
        <v>0.4</v>
      </c>
    </row>
    <row r="676" spans="1:12" x14ac:dyDescent="0.25">
      <c r="A676">
        <v>675</v>
      </c>
      <c r="B676">
        <v>7</v>
      </c>
      <c r="C676">
        <v>0.4</v>
      </c>
      <c r="D676">
        <v>32.21</v>
      </c>
      <c r="E676">
        <f t="shared" si="56"/>
        <v>34.660912512914329</v>
      </c>
      <c r="F676">
        <f t="shared" si="52"/>
        <v>-2.4509125129143285</v>
      </c>
      <c r="G676">
        <f t="shared" si="53"/>
        <v>6.0069721459600283</v>
      </c>
      <c r="H676">
        <f t="shared" si="54"/>
        <v>166.09481604938273</v>
      </c>
      <c r="I676">
        <f t="shared" si="55"/>
        <v>235.2754198337723</v>
      </c>
      <c r="J676" s="18">
        <v>1</v>
      </c>
      <c r="K676" s="11">
        <v>7</v>
      </c>
      <c r="L676" s="19">
        <v>0.4</v>
      </c>
    </row>
    <row r="677" spans="1:12" x14ac:dyDescent="0.25">
      <c r="A677">
        <v>676</v>
      </c>
      <c r="B677">
        <v>7</v>
      </c>
      <c r="C677">
        <v>0.4</v>
      </c>
      <c r="D677">
        <v>32.74</v>
      </c>
      <c r="E677">
        <f t="shared" si="56"/>
        <v>34.660912512914329</v>
      </c>
      <c r="F677">
        <f t="shared" si="52"/>
        <v>-1.9209125129143274</v>
      </c>
      <c r="G677">
        <f t="shared" si="53"/>
        <v>3.6899048822708362</v>
      </c>
      <c r="H677">
        <f t="shared" si="54"/>
        <v>180.03676049382719</v>
      </c>
      <c r="I677">
        <f t="shared" si="55"/>
        <v>235.2754198337723</v>
      </c>
      <c r="J677" s="18">
        <v>1</v>
      </c>
      <c r="K677" s="11">
        <v>7</v>
      </c>
      <c r="L677" s="19">
        <v>0.4</v>
      </c>
    </row>
    <row r="678" spans="1:12" x14ac:dyDescent="0.25">
      <c r="A678">
        <v>677</v>
      </c>
      <c r="B678">
        <v>7</v>
      </c>
      <c r="C678">
        <v>0.4</v>
      </c>
      <c r="D678">
        <v>36.450000000000003</v>
      </c>
      <c r="E678">
        <f t="shared" si="56"/>
        <v>34.660912512914329</v>
      </c>
      <c r="F678">
        <f t="shared" si="52"/>
        <v>1.7890874870856734</v>
      </c>
      <c r="G678">
        <f t="shared" si="53"/>
        <v>3.2008340364465298</v>
      </c>
      <c r="H678">
        <f t="shared" si="54"/>
        <v>293.36077160493835</v>
      </c>
      <c r="I678">
        <f t="shared" si="55"/>
        <v>235.2754198337723</v>
      </c>
      <c r="J678" s="18">
        <v>1</v>
      </c>
      <c r="K678" s="11">
        <v>7</v>
      </c>
      <c r="L678" s="19">
        <v>0.4</v>
      </c>
    </row>
    <row r="679" spans="1:12" x14ac:dyDescent="0.25">
      <c r="A679">
        <v>678</v>
      </c>
      <c r="B679">
        <v>7</v>
      </c>
      <c r="C679">
        <v>0.4</v>
      </c>
      <c r="D679">
        <v>35.729999999999997</v>
      </c>
      <c r="E679">
        <f t="shared" si="56"/>
        <v>34.660912512914329</v>
      </c>
      <c r="F679">
        <f t="shared" si="52"/>
        <v>1.0690874870856675</v>
      </c>
      <c r="G679">
        <f t="shared" si="53"/>
        <v>1.1429480550431472</v>
      </c>
      <c r="H679">
        <f t="shared" si="54"/>
        <v>269.21517160493812</v>
      </c>
      <c r="I679">
        <f t="shared" si="55"/>
        <v>235.2754198337723</v>
      </c>
      <c r="J679" s="18">
        <v>1</v>
      </c>
      <c r="K679" s="11">
        <v>7</v>
      </c>
      <c r="L679" s="19">
        <v>0.4</v>
      </c>
    </row>
    <row r="680" spans="1:12" x14ac:dyDescent="0.25">
      <c r="A680">
        <v>679</v>
      </c>
      <c r="B680">
        <v>7</v>
      </c>
      <c r="C680">
        <v>0.4</v>
      </c>
      <c r="D680">
        <v>35.4</v>
      </c>
      <c r="E680">
        <f t="shared" si="56"/>
        <v>34.660912512914329</v>
      </c>
      <c r="F680">
        <f t="shared" si="52"/>
        <v>0.73908748708566918</v>
      </c>
      <c r="G680">
        <f t="shared" si="53"/>
        <v>0.54625031356660925</v>
      </c>
      <c r="H680">
        <f t="shared" si="54"/>
        <v>258.49493827160489</v>
      </c>
      <c r="I680">
        <f t="shared" si="55"/>
        <v>235.2754198337723</v>
      </c>
      <c r="J680" s="18">
        <v>1</v>
      </c>
      <c r="K680" s="11">
        <v>7</v>
      </c>
      <c r="L680" s="19">
        <v>0.4</v>
      </c>
    </row>
    <row r="681" spans="1:12" x14ac:dyDescent="0.25">
      <c r="A681">
        <v>680</v>
      </c>
      <c r="B681">
        <v>7</v>
      </c>
      <c r="C681">
        <v>0.4</v>
      </c>
      <c r="D681">
        <v>36.57</v>
      </c>
      <c r="E681">
        <f t="shared" si="56"/>
        <v>34.660912512914329</v>
      </c>
      <c r="F681">
        <f t="shared" si="52"/>
        <v>1.9090874870856709</v>
      </c>
      <c r="G681">
        <f t="shared" si="53"/>
        <v>3.6446150333470815</v>
      </c>
      <c r="H681">
        <f t="shared" si="54"/>
        <v>297.48583827160491</v>
      </c>
      <c r="I681">
        <f t="shared" si="55"/>
        <v>235.2754198337723</v>
      </c>
      <c r="J681" s="18">
        <v>1</v>
      </c>
      <c r="K681" s="11">
        <v>7</v>
      </c>
      <c r="L681" s="19">
        <v>0.4</v>
      </c>
    </row>
    <row r="682" spans="1:12" x14ac:dyDescent="0.25">
      <c r="A682">
        <v>681</v>
      </c>
      <c r="B682">
        <v>7</v>
      </c>
      <c r="C682">
        <v>0.4</v>
      </c>
      <c r="D682">
        <v>32.380000000000003</v>
      </c>
      <c r="E682">
        <f t="shared" si="56"/>
        <v>34.660912512914329</v>
      </c>
      <c r="F682">
        <f t="shared" si="52"/>
        <v>-2.2809125129143268</v>
      </c>
      <c r="G682">
        <f t="shared" si="53"/>
        <v>5.2025618915691494</v>
      </c>
      <c r="H682">
        <f t="shared" si="54"/>
        <v>170.5055604938272</v>
      </c>
      <c r="I682">
        <f t="shared" si="55"/>
        <v>235.2754198337723</v>
      </c>
      <c r="J682" s="18">
        <v>1</v>
      </c>
      <c r="K682" s="11">
        <v>7</v>
      </c>
      <c r="L682" s="19">
        <v>0.4</v>
      </c>
    </row>
    <row r="683" spans="1:12" x14ac:dyDescent="0.25">
      <c r="A683">
        <v>682</v>
      </c>
      <c r="B683">
        <v>7</v>
      </c>
      <c r="C683">
        <v>0.4</v>
      </c>
      <c r="D683">
        <v>31.66</v>
      </c>
      <c r="E683">
        <f t="shared" si="56"/>
        <v>34.660912512914329</v>
      </c>
      <c r="F683">
        <f t="shared" si="52"/>
        <v>-3.0009125129143293</v>
      </c>
      <c r="G683">
        <f t="shared" si="53"/>
        <v>9.005475910165794</v>
      </c>
      <c r="H683">
        <f t="shared" si="54"/>
        <v>152.22076049382716</v>
      </c>
      <c r="I683">
        <f t="shared" si="55"/>
        <v>235.2754198337723</v>
      </c>
      <c r="J683" s="18">
        <v>1</v>
      </c>
      <c r="K683" s="11">
        <v>7</v>
      </c>
      <c r="L683" s="19">
        <v>0.4</v>
      </c>
    </row>
    <row r="684" spans="1:12" x14ac:dyDescent="0.25">
      <c r="A684">
        <v>683</v>
      </c>
      <c r="B684">
        <v>7</v>
      </c>
      <c r="C684">
        <v>0.4</v>
      </c>
      <c r="D684">
        <v>32.15</v>
      </c>
      <c r="E684">
        <f t="shared" si="56"/>
        <v>34.660912512914329</v>
      </c>
      <c r="F684">
        <f t="shared" si="52"/>
        <v>-2.5109125129143308</v>
      </c>
      <c r="G684">
        <f t="shared" si="53"/>
        <v>6.3046816475097591</v>
      </c>
      <c r="H684">
        <f t="shared" si="54"/>
        <v>164.55188271604933</v>
      </c>
      <c r="I684">
        <f t="shared" si="55"/>
        <v>235.2754198337723</v>
      </c>
      <c r="J684" s="18">
        <v>1</v>
      </c>
      <c r="K684" s="11">
        <v>7</v>
      </c>
      <c r="L684" s="19">
        <v>0.4</v>
      </c>
    </row>
    <row r="685" spans="1:12" x14ac:dyDescent="0.25">
      <c r="A685">
        <v>684</v>
      </c>
      <c r="B685">
        <v>7</v>
      </c>
      <c r="C685">
        <v>0.4</v>
      </c>
      <c r="D685">
        <v>32.75</v>
      </c>
      <c r="E685">
        <f t="shared" si="56"/>
        <v>34.660912512914329</v>
      </c>
      <c r="F685">
        <f t="shared" si="52"/>
        <v>-1.9109125129143294</v>
      </c>
      <c r="G685">
        <f t="shared" si="53"/>
        <v>3.651586632012557</v>
      </c>
      <c r="H685">
        <f t="shared" si="54"/>
        <v>180.30521604938269</v>
      </c>
      <c r="I685">
        <f t="shared" si="55"/>
        <v>235.2754198337723</v>
      </c>
      <c r="J685" s="18">
        <v>1</v>
      </c>
      <c r="K685" s="11">
        <v>7</v>
      </c>
      <c r="L685" s="19">
        <v>0.4</v>
      </c>
    </row>
    <row r="686" spans="1:12" x14ac:dyDescent="0.25">
      <c r="A686">
        <v>685</v>
      </c>
      <c r="B686">
        <v>7</v>
      </c>
      <c r="C686">
        <v>0.4</v>
      </c>
      <c r="D686">
        <v>28.93</v>
      </c>
      <c r="E686">
        <f t="shared" si="56"/>
        <v>34.660912512914329</v>
      </c>
      <c r="F686">
        <f t="shared" si="52"/>
        <v>-5.7309125129143297</v>
      </c>
      <c r="G686">
        <f t="shared" si="53"/>
        <v>32.843358230678035</v>
      </c>
      <c r="H686">
        <f t="shared" si="54"/>
        <v>92.309393827160477</v>
      </c>
      <c r="I686">
        <f t="shared" si="55"/>
        <v>235.2754198337723</v>
      </c>
      <c r="J686" s="18">
        <v>1</v>
      </c>
      <c r="K686" s="11">
        <v>7</v>
      </c>
      <c r="L686" s="19">
        <v>0.4</v>
      </c>
    </row>
    <row r="687" spans="1:12" x14ac:dyDescent="0.25">
      <c r="A687">
        <v>686</v>
      </c>
      <c r="B687">
        <v>7</v>
      </c>
      <c r="C687">
        <v>0.4</v>
      </c>
      <c r="D687">
        <v>28.05</v>
      </c>
      <c r="E687">
        <f t="shared" si="56"/>
        <v>34.660912512914329</v>
      </c>
      <c r="F687">
        <f t="shared" si="52"/>
        <v>-6.6109125129143287</v>
      </c>
      <c r="G687">
        <f t="shared" si="53"/>
        <v>43.704164253407242</v>
      </c>
      <c r="H687">
        <f t="shared" si="54"/>
        <v>76.174104938271611</v>
      </c>
      <c r="I687">
        <f t="shared" si="55"/>
        <v>235.2754198337723</v>
      </c>
      <c r="J687" s="18">
        <v>1</v>
      </c>
      <c r="K687" s="11">
        <v>7</v>
      </c>
      <c r="L687" s="19">
        <v>0.4</v>
      </c>
    </row>
    <row r="688" spans="1:12" x14ac:dyDescent="0.25">
      <c r="A688">
        <v>687</v>
      </c>
      <c r="B688">
        <v>7</v>
      </c>
      <c r="C688">
        <v>0.4</v>
      </c>
      <c r="D688">
        <v>28.64</v>
      </c>
      <c r="E688">
        <f t="shared" si="56"/>
        <v>34.660912512914329</v>
      </c>
      <c r="F688">
        <f t="shared" si="52"/>
        <v>-6.0209125129143288</v>
      </c>
      <c r="G688">
        <f t="shared" si="53"/>
        <v>36.251387488168341</v>
      </c>
      <c r="H688">
        <f t="shared" si="54"/>
        <v>86.820982716049386</v>
      </c>
      <c r="I688">
        <f t="shared" si="55"/>
        <v>235.2754198337723</v>
      </c>
      <c r="J688" s="18">
        <v>1</v>
      </c>
      <c r="K688" s="11">
        <v>7</v>
      </c>
      <c r="L688" s="19">
        <v>0.4</v>
      </c>
    </row>
    <row r="689" spans="1:12" x14ac:dyDescent="0.25">
      <c r="A689">
        <v>688</v>
      </c>
      <c r="B689">
        <v>7</v>
      </c>
      <c r="C689">
        <v>0.4</v>
      </c>
      <c r="D689">
        <v>29.52</v>
      </c>
      <c r="E689">
        <f t="shared" si="56"/>
        <v>34.660912512914329</v>
      </c>
      <c r="F689">
        <f t="shared" si="52"/>
        <v>-5.1409125129143298</v>
      </c>
      <c r="G689">
        <f t="shared" si="53"/>
        <v>26.428981465439129</v>
      </c>
      <c r="H689">
        <f t="shared" si="54"/>
        <v>103.99467160493825</v>
      </c>
      <c r="I689">
        <f t="shared" si="55"/>
        <v>235.2754198337723</v>
      </c>
      <c r="J689" s="18">
        <v>1</v>
      </c>
      <c r="K689" s="11">
        <v>7</v>
      </c>
      <c r="L689" s="19">
        <v>0.4</v>
      </c>
    </row>
    <row r="690" spans="1:12" x14ac:dyDescent="0.25">
      <c r="A690">
        <v>689</v>
      </c>
      <c r="B690">
        <v>7</v>
      </c>
      <c r="C690">
        <v>0.4</v>
      </c>
      <c r="D690">
        <v>42.77</v>
      </c>
      <c r="E690">
        <f t="shared" si="56"/>
        <v>34.660912512914329</v>
      </c>
      <c r="F690">
        <f t="shared" si="52"/>
        <v>8.1090874870856737</v>
      </c>
      <c r="G690">
        <f t="shared" si="53"/>
        <v>65.757299873209448</v>
      </c>
      <c r="H690">
        <f t="shared" si="54"/>
        <v>549.79828271604947</v>
      </c>
      <c r="I690">
        <f t="shared" si="55"/>
        <v>235.2754198337723</v>
      </c>
      <c r="J690" s="18">
        <v>1</v>
      </c>
      <c r="K690" s="11">
        <v>7</v>
      </c>
      <c r="L690" s="19">
        <v>0.4</v>
      </c>
    </row>
    <row r="691" spans="1:12" x14ac:dyDescent="0.25">
      <c r="A691">
        <v>690</v>
      </c>
      <c r="B691">
        <v>7</v>
      </c>
      <c r="C691">
        <v>0.4</v>
      </c>
      <c r="D691">
        <v>41.73</v>
      </c>
      <c r="E691">
        <f t="shared" si="56"/>
        <v>34.660912512914329</v>
      </c>
      <c r="F691">
        <f t="shared" si="52"/>
        <v>7.0690874870856675</v>
      </c>
      <c r="G691">
        <f t="shared" si="53"/>
        <v>49.971997900071159</v>
      </c>
      <c r="H691">
        <f t="shared" si="54"/>
        <v>502.10850493827144</v>
      </c>
      <c r="I691">
        <f t="shared" si="55"/>
        <v>235.2754198337723</v>
      </c>
      <c r="J691" s="18">
        <v>1</v>
      </c>
      <c r="K691" s="11">
        <v>7</v>
      </c>
      <c r="L691" s="19">
        <v>0.4</v>
      </c>
    </row>
    <row r="692" spans="1:12" x14ac:dyDescent="0.25">
      <c r="A692">
        <v>691</v>
      </c>
      <c r="B692">
        <v>7</v>
      </c>
      <c r="C692">
        <v>0.4</v>
      </c>
      <c r="D692">
        <v>41.32</v>
      </c>
      <c r="E692">
        <f t="shared" si="56"/>
        <v>34.660912512914329</v>
      </c>
      <c r="F692">
        <f t="shared" si="52"/>
        <v>6.6590874870856709</v>
      </c>
      <c r="G692">
        <f t="shared" si="53"/>
        <v>44.343446160660953</v>
      </c>
      <c r="H692">
        <f t="shared" si="54"/>
        <v>483.90222716049379</v>
      </c>
      <c r="I692">
        <f t="shared" si="55"/>
        <v>235.2754198337723</v>
      </c>
      <c r="J692" s="18">
        <v>1</v>
      </c>
      <c r="K692" s="11">
        <v>7</v>
      </c>
      <c r="L692" s="19">
        <v>0.4</v>
      </c>
    </row>
    <row r="693" spans="1:12" x14ac:dyDescent="0.25">
      <c r="A693">
        <v>692</v>
      </c>
      <c r="B693">
        <v>7</v>
      </c>
      <c r="C693">
        <v>0.4</v>
      </c>
      <c r="D693">
        <v>42.96</v>
      </c>
      <c r="E693">
        <f t="shared" si="56"/>
        <v>34.660912512914329</v>
      </c>
      <c r="F693">
        <f t="shared" si="52"/>
        <v>8.2990874870856715</v>
      </c>
      <c r="G693">
        <f t="shared" si="53"/>
        <v>68.874853118301971</v>
      </c>
      <c r="H693">
        <f t="shared" si="54"/>
        <v>558.74453827160494</v>
      </c>
      <c r="I693">
        <f t="shared" si="55"/>
        <v>235.2754198337723</v>
      </c>
      <c r="J693" s="18">
        <v>1</v>
      </c>
      <c r="K693" s="11">
        <v>7</v>
      </c>
      <c r="L693" s="19">
        <v>0.4</v>
      </c>
    </row>
    <row r="694" spans="1:12" x14ac:dyDescent="0.25">
      <c r="A694">
        <v>693</v>
      </c>
      <c r="B694">
        <v>7</v>
      </c>
      <c r="C694">
        <v>0.4</v>
      </c>
      <c r="D694">
        <v>40.68</v>
      </c>
      <c r="E694">
        <f t="shared" si="56"/>
        <v>34.660912512914329</v>
      </c>
      <c r="F694">
        <f t="shared" si="52"/>
        <v>6.0190874870856703</v>
      </c>
      <c r="G694">
        <f t="shared" si="53"/>
        <v>36.229414177191288</v>
      </c>
      <c r="H694">
        <f t="shared" si="54"/>
        <v>456.15467160493824</v>
      </c>
      <c r="I694">
        <f t="shared" si="55"/>
        <v>235.2754198337723</v>
      </c>
      <c r="J694" s="18">
        <v>1</v>
      </c>
      <c r="K694" s="11">
        <v>7</v>
      </c>
      <c r="L694" s="19">
        <v>0.4</v>
      </c>
    </row>
    <row r="695" spans="1:12" x14ac:dyDescent="0.25">
      <c r="A695">
        <v>694</v>
      </c>
      <c r="B695">
        <v>7</v>
      </c>
      <c r="C695">
        <v>0.4</v>
      </c>
      <c r="D695">
        <v>40.4</v>
      </c>
      <c r="E695">
        <f t="shared" si="56"/>
        <v>34.660912512914329</v>
      </c>
      <c r="F695">
        <f t="shared" si="52"/>
        <v>5.7390874870856692</v>
      </c>
      <c r="G695">
        <f t="shared" si="53"/>
        <v>32.937125184423302</v>
      </c>
      <c r="H695">
        <f t="shared" si="54"/>
        <v>444.27271604938261</v>
      </c>
      <c r="I695">
        <f t="shared" si="55"/>
        <v>235.2754198337723</v>
      </c>
      <c r="J695" s="18">
        <v>1</v>
      </c>
      <c r="K695" s="11">
        <v>7</v>
      </c>
      <c r="L695" s="19">
        <v>0.4</v>
      </c>
    </row>
    <row r="696" spans="1:12" x14ac:dyDescent="0.25">
      <c r="A696">
        <v>695</v>
      </c>
      <c r="B696">
        <v>7</v>
      </c>
      <c r="C696">
        <v>0.4</v>
      </c>
      <c r="D696">
        <v>40.6</v>
      </c>
      <c r="E696">
        <f t="shared" si="56"/>
        <v>34.660912512914329</v>
      </c>
      <c r="F696">
        <f t="shared" si="52"/>
        <v>5.939087487085672</v>
      </c>
      <c r="G696">
        <f t="shared" si="53"/>
        <v>35.272760179257602</v>
      </c>
      <c r="H696">
        <f t="shared" si="54"/>
        <v>452.74382716049388</v>
      </c>
      <c r="I696">
        <f t="shared" si="55"/>
        <v>235.2754198337723</v>
      </c>
      <c r="J696" s="18">
        <v>1</v>
      </c>
      <c r="K696" s="11">
        <v>7</v>
      </c>
      <c r="L696" s="19">
        <v>0.4</v>
      </c>
    </row>
    <row r="697" spans="1:12" x14ac:dyDescent="0.25">
      <c r="A697">
        <v>696</v>
      </c>
      <c r="B697">
        <v>7</v>
      </c>
      <c r="C697">
        <v>0.4</v>
      </c>
      <c r="D697">
        <v>40.11</v>
      </c>
      <c r="E697">
        <f t="shared" si="56"/>
        <v>34.660912512914329</v>
      </c>
      <c r="F697">
        <f t="shared" si="52"/>
        <v>5.44908748708567</v>
      </c>
      <c r="G697">
        <f t="shared" si="53"/>
        <v>29.692554441913622</v>
      </c>
      <c r="H697">
        <f t="shared" si="54"/>
        <v>432.13170493827158</v>
      </c>
      <c r="I697">
        <f t="shared" si="55"/>
        <v>235.2754198337723</v>
      </c>
      <c r="J697" s="18">
        <v>1</v>
      </c>
      <c r="K697" s="11">
        <v>7</v>
      </c>
      <c r="L697" s="19">
        <v>0.4</v>
      </c>
    </row>
    <row r="698" spans="1:12" x14ac:dyDescent="0.25">
      <c r="A698">
        <v>697</v>
      </c>
      <c r="B698">
        <v>3.5</v>
      </c>
      <c r="C698">
        <v>0.4</v>
      </c>
      <c r="D698">
        <v>14.37</v>
      </c>
      <c r="E698">
        <f t="shared" si="56"/>
        <v>16.723542721247185</v>
      </c>
      <c r="F698">
        <f t="shared" si="52"/>
        <v>-2.3535427212471856</v>
      </c>
      <c r="G698">
        <f t="shared" si="53"/>
        <v>5.5391633407356071</v>
      </c>
      <c r="H698">
        <f t="shared" si="54"/>
        <v>24.524504938271619</v>
      </c>
      <c r="I698">
        <f t="shared" si="55"/>
        <v>6.753135148787873</v>
      </c>
      <c r="J698" s="18">
        <v>1</v>
      </c>
      <c r="K698" s="11">
        <v>3.5</v>
      </c>
      <c r="L698" s="19">
        <v>0.4</v>
      </c>
    </row>
    <row r="699" spans="1:12" x14ac:dyDescent="0.25">
      <c r="A699">
        <v>698</v>
      </c>
      <c r="B699">
        <v>3.5</v>
      </c>
      <c r="C699">
        <v>0.4</v>
      </c>
      <c r="D699">
        <v>14.48</v>
      </c>
      <c r="E699">
        <f t="shared" si="56"/>
        <v>16.723542721247185</v>
      </c>
      <c r="F699">
        <f t="shared" si="52"/>
        <v>-2.2435427212471843</v>
      </c>
      <c r="G699">
        <f t="shared" si="53"/>
        <v>5.0334839420612214</v>
      </c>
      <c r="H699">
        <f t="shared" si="54"/>
        <v>23.447116049382718</v>
      </c>
      <c r="I699">
        <f t="shared" si="55"/>
        <v>6.753135148787873</v>
      </c>
      <c r="J699" s="18">
        <v>1</v>
      </c>
      <c r="K699" s="11">
        <v>3.5</v>
      </c>
      <c r="L699" s="19">
        <v>0.4</v>
      </c>
    </row>
    <row r="700" spans="1:12" x14ac:dyDescent="0.25">
      <c r="A700">
        <v>699</v>
      </c>
      <c r="B700">
        <v>3.5</v>
      </c>
      <c r="C700">
        <v>0.4</v>
      </c>
      <c r="D700">
        <v>14.32</v>
      </c>
      <c r="E700">
        <f t="shared" si="56"/>
        <v>16.723542721247185</v>
      </c>
      <c r="F700">
        <f t="shared" si="52"/>
        <v>-2.4035427212471845</v>
      </c>
      <c r="G700">
        <f t="shared" si="53"/>
        <v>5.7770176128603206</v>
      </c>
      <c r="H700">
        <f t="shared" si="54"/>
        <v>25.022227160493831</v>
      </c>
      <c r="I700">
        <f t="shared" si="55"/>
        <v>6.753135148787873</v>
      </c>
      <c r="J700" s="18">
        <v>1</v>
      </c>
      <c r="K700" s="11">
        <v>3.5</v>
      </c>
      <c r="L700" s="19">
        <v>0.4</v>
      </c>
    </row>
    <row r="701" spans="1:12" x14ac:dyDescent="0.25">
      <c r="A701">
        <v>700</v>
      </c>
      <c r="B701">
        <v>3.5</v>
      </c>
      <c r="C701">
        <v>0.4</v>
      </c>
      <c r="D701">
        <v>14.44</v>
      </c>
      <c r="E701">
        <f t="shared" si="56"/>
        <v>16.723542721247185</v>
      </c>
      <c r="F701">
        <f t="shared" si="52"/>
        <v>-2.2835427212471853</v>
      </c>
      <c r="G701">
        <f t="shared" si="53"/>
        <v>5.2145673597610003</v>
      </c>
      <c r="H701">
        <f t="shared" si="54"/>
        <v>23.836093827160504</v>
      </c>
      <c r="I701">
        <f t="shared" si="55"/>
        <v>6.753135148787873</v>
      </c>
      <c r="J701" s="18">
        <v>1</v>
      </c>
      <c r="K701" s="11">
        <v>3.5</v>
      </c>
      <c r="L701" s="19">
        <v>0.4</v>
      </c>
    </row>
    <row r="702" spans="1:12" x14ac:dyDescent="0.25">
      <c r="A702">
        <v>701</v>
      </c>
      <c r="B702">
        <v>3.5</v>
      </c>
      <c r="C702">
        <v>0.4</v>
      </c>
      <c r="D702">
        <v>14.6</v>
      </c>
      <c r="E702">
        <f t="shared" si="56"/>
        <v>16.723542721247185</v>
      </c>
      <c r="F702">
        <f t="shared" si="52"/>
        <v>-2.1235427212471851</v>
      </c>
      <c r="G702">
        <f t="shared" si="53"/>
        <v>4.5094336889619004</v>
      </c>
      <c r="H702">
        <f t="shared" si="54"/>
        <v>22.299382716049394</v>
      </c>
      <c r="I702">
        <f t="shared" si="55"/>
        <v>6.753135148787873</v>
      </c>
      <c r="J702" s="18">
        <v>1</v>
      </c>
      <c r="K702" s="11">
        <v>3.5</v>
      </c>
      <c r="L702" s="19">
        <v>0.4</v>
      </c>
    </row>
    <row r="703" spans="1:12" x14ac:dyDescent="0.25">
      <c r="A703">
        <v>702</v>
      </c>
      <c r="B703">
        <v>3.5</v>
      </c>
      <c r="C703">
        <v>0.4</v>
      </c>
      <c r="D703">
        <v>14.7</v>
      </c>
      <c r="E703">
        <f t="shared" si="56"/>
        <v>16.723542721247185</v>
      </c>
      <c r="F703">
        <f t="shared" si="52"/>
        <v>-2.0235427212471855</v>
      </c>
      <c r="G703">
        <f t="shared" si="53"/>
        <v>4.0947251447124646</v>
      </c>
      <c r="H703">
        <f t="shared" si="54"/>
        <v>21.364938271604952</v>
      </c>
      <c r="I703">
        <f t="shared" si="55"/>
        <v>6.753135148787873</v>
      </c>
      <c r="J703" s="18">
        <v>1</v>
      </c>
      <c r="K703" s="11">
        <v>3.5</v>
      </c>
      <c r="L703" s="19">
        <v>0.4</v>
      </c>
    </row>
    <row r="704" spans="1:12" x14ac:dyDescent="0.25">
      <c r="A704">
        <v>703</v>
      </c>
      <c r="B704">
        <v>3.5</v>
      </c>
      <c r="C704">
        <v>0.4</v>
      </c>
      <c r="D704">
        <v>14.47</v>
      </c>
      <c r="E704">
        <f t="shared" si="56"/>
        <v>16.723542721247185</v>
      </c>
      <c r="F704">
        <f t="shared" si="52"/>
        <v>-2.2535427212471841</v>
      </c>
      <c r="G704">
        <f t="shared" si="53"/>
        <v>5.0784547964861639</v>
      </c>
      <c r="H704">
        <f t="shared" si="54"/>
        <v>23.54406049382716</v>
      </c>
      <c r="I704">
        <f t="shared" si="55"/>
        <v>6.753135148787873</v>
      </c>
      <c r="J704" s="18">
        <v>1</v>
      </c>
      <c r="K704" s="11">
        <v>3.5</v>
      </c>
      <c r="L704" s="19">
        <v>0.4</v>
      </c>
    </row>
    <row r="705" spans="1:12" x14ac:dyDescent="0.25">
      <c r="A705">
        <v>704</v>
      </c>
      <c r="B705">
        <v>3.5</v>
      </c>
      <c r="C705">
        <v>0.4</v>
      </c>
      <c r="D705">
        <v>14.66</v>
      </c>
      <c r="E705">
        <f t="shared" si="56"/>
        <v>16.723542721247185</v>
      </c>
      <c r="F705">
        <f t="shared" si="52"/>
        <v>-2.0635427212471846</v>
      </c>
      <c r="G705">
        <f t="shared" si="53"/>
        <v>4.2582085624122357</v>
      </c>
      <c r="H705">
        <f t="shared" si="54"/>
        <v>21.736316049382722</v>
      </c>
      <c r="I705">
        <f t="shared" si="55"/>
        <v>6.753135148787873</v>
      </c>
      <c r="J705" s="18">
        <v>1</v>
      </c>
      <c r="K705" s="11">
        <v>3.5</v>
      </c>
      <c r="L705" s="19">
        <v>0.4</v>
      </c>
    </row>
    <row r="706" spans="1:12" x14ac:dyDescent="0.25">
      <c r="A706">
        <v>705</v>
      </c>
      <c r="B706">
        <v>3.5</v>
      </c>
      <c r="C706">
        <v>0.4</v>
      </c>
      <c r="D706">
        <v>14.54</v>
      </c>
      <c r="E706">
        <f t="shared" si="56"/>
        <v>16.723542721247185</v>
      </c>
      <c r="F706">
        <f t="shared" si="52"/>
        <v>-2.1835427212471856</v>
      </c>
      <c r="G706">
        <f t="shared" si="53"/>
        <v>4.7678588155115644</v>
      </c>
      <c r="H706">
        <f t="shared" si="54"/>
        <v>22.869649382716062</v>
      </c>
      <c r="I706">
        <f t="shared" si="55"/>
        <v>6.753135148787873</v>
      </c>
      <c r="J706" s="18">
        <v>1</v>
      </c>
      <c r="K706" s="11">
        <v>3.5</v>
      </c>
      <c r="L706" s="19">
        <v>0.4</v>
      </c>
    </row>
    <row r="707" spans="1:12" x14ac:dyDescent="0.25">
      <c r="A707">
        <v>706</v>
      </c>
      <c r="B707">
        <v>3.5</v>
      </c>
      <c r="C707">
        <v>0.4</v>
      </c>
      <c r="D707">
        <v>14.62</v>
      </c>
      <c r="E707">
        <f t="shared" si="56"/>
        <v>16.723542721247185</v>
      </c>
      <c r="F707">
        <f t="shared" ref="F707:F769" si="57">D707-E707</f>
        <v>-2.1035427212471856</v>
      </c>
      <c r="G707">
        <f t="shared" ref="G707:G769" si="58">F707^2</f>
        <v>4.4248919801120143</v>
      </c>
      <c r="H707">
        <f t="shared" ref="H707:H769" si="59">(D707-AVERAGE($D$2:$D$19))^2</f>
        <v>22.110893827160506</v>
      </c>
      <c r="I707">
        <f t="shared" ref="I707:I769" si="60">(E707-AVERAGE($D$2:$D$19))^2</f>
        <v>6.753135148787873</v>
      </c>
      <c r="J707" s="18">
        <v>1</v>
      </c>
      <c r="K707" s="11">
        <v>3.5</v>
      </c>
      <c r="L707" s="19">
        <v>0.4</v>
      </c>
    </row>
    <row r="708" spans="1:12" x14ac:dyDescent="0.25">
      <c r="A708">
        <v>707</v>
      </c>
      <c r="B708">
        <v>3.5</v>
      </c>
      <c r="C708">
        <v>0.4</v>
      </c>
      <c r="D708">
        <v>14.53</v>
      </c>
      <c r="E708">
        <f t="shared" ref="E708:E769" si="61">$U$11+$U$12*B708+$U$13*C708</f>
        <v>16.723542721247185</v>
      </c>
      <c r="F708">
        <f t="shared" si="57"/>
        <v>-2.1935427212471854</v>
      </c>
      <c r="G708">
        <f t="shared" si="58"/>
        <v>4.8116296699365071</v>
      </c>
      <c r="H708">
        <f t="shared" si="59"/>
        <v>22.965393827160504</v>
      </c>
      <c r="I708">
        <f t="shared" si="60"/>
        <v>6.753135148787873</v>
      </c>
      <c r="J708" s="18">
        <v>1</v>
      </c>
      <c r="K708" s="11">
        <v>3.5</v>
      </c>
      <c r="L708" s="19">
        <v>0.4</v>
      </c>
    </row>
    <row r="709" spans="1:12" x14ac:dyDescent="0.25">
      <c r="A709">
        <v>708</v>
      </c>
      <c r="B709">
        <v>3.5</v>
      </c>
      <c r="C709">
        <v>0.4</v>
      </c>
      <c r="D709">
        <v>14.71</v>
      </c>
      <c r="E709">
        <f t="shared" si="61"/>
        <v>16.723542721247185</v>
      </c>
      <c r="F709">
        <f t="shared" si="57"/>
        <v>-2.0135427212471839</v>
      </c>
      <c r="G709">
        <f t="shared" si="58"/>
        <v>4.0543542902875149</v>
      </c>
      <c r="H709">
        <f t="shared" si="59"/>
        <v>21.272593827160492</v>
      </c>
      <c r="I709">
        <f t="shared" si="60"/>
        <v>6.753135148787873</v>
      </c>
      <c r="J709" s="18">
        <v>1</v>
      </c>
      <c r="K709" s="11">
        <v>3.5</v>
      </c>
      <c r="L709" s="19">
        <v>0.4</v>
      </c>
    </row>
    <row r="710" spans="1:12" x14ac:dyDescent="0.25">
      <c r="A710">
        <v>709</v>
      </c>
      <c r="B710">
        <v>3.5</v>
      </c>
      <c r="C710">
        <v>0.4</v>
      </c>
      <c r="D710">
        <v>15.34</v>
      </c>
      <c r="E710">
        <f t="shared" si="61"/>
        <v>16.723542721247185</v>
      </c>
      <c r="F710">
        <f t="shared" si="57"/>
        <v>-1.3835427212471849</v>
      </c>
      <c r="G710">
        <f t="shared" si="58"/>
        <v>1.9141904615160656</v>
      </c>
      <c r="H710">
        <f t="shared" si="59"/>
        <v>15.8580938271605</v>
      </c>
      <c r="I710">
        <f t="shared" si="60"/>
        <v>6.753135148787873</v>
      </c>
      <c r="J710" s="18">
        <v>1</v>
      </c>
      <c r="K710" s="11">
        <v>3.5</v>
      </c>
      <c r="L710" s="19">
        <v>0.4</v>
      </c>
    </row>
    <row r="711" spans="1:12" x14ac:dyDescent="0.25">
      <c r="A711">
        <v>710</v>
      </c>
      <c r="B711">
        <v>3.5</v>
      </c>
      <c r="C711">
        <v>0.4</v>
      </c>
      <c r="D711">
        <v>15.29</v>
      </c>
      <c r="E711">
        <f t="shared" si="61"/>
        <v>16.723542721247185</v>
      </c>
      <c r="F711">
        <f t="shared" si="57"/>
        <v>-1.4335427212471856</v>
      </c>
      <c r="G711">
        <f t="shared" si="58"/>
        <v>2.055044733640786</v>
      </c>
      <c r="H711">
        <f t="shared" si="59"/>
        <v>16.258816049382727</v>
      </c>
      <c r="I711">
        <f t="shared" si="60"/>
        <v>6.753135148787873</v>
      </c>
      <c r="J711" s="18">
        <v>1</v>
      </c>
      <c r="K711" s="11">
        <v>3.5</v>
      </c>
      <c r="L711" s="19">
        <v>0.4</v>
      </c>
    </row>
    <row r="712" spans="1:12" x14ac:dyDescent="0.25">
      <c r="A712">
        <v>711</v>
      </c>
      <c r="B712">
        <v>3.5</v>
      </c>
      <c r="C712">
        <v>0.4</v>
      </c>
      <c r="D712">
        <v>15.09</v>
      </c>
      <c r="E712">
        <f t="shared" si="61"/>
        <v>16.723542721247185</v>
      </c>
      <c r="F712">
        <f t="shared" si="57"/>
        <v>-1.6335427212471849</v>
      </c>
      <c r="G712">
        <f t="shared" si="58"/>
        <v>2.6684618221396579</v>
      </c>
      <c r="H712">
        <f t="shared" si="59"/>
        <v>17.911704938271612</v>
      </c>
      <c r="I712">
        <f t="shared" si="60"/>
        <v>6.753135148787873</v>
      </c>
      <c r="J712" s="18">
        <v>1</v>
      </c>
      <c r="K712" s="11">
        <v>3.5</v>
      </c>
      <c r="L712" s="19">
        <v>0.4</v>
      </c>
    </row>
    <row r="713" spans="1:12" x14ac:dyDescent="0.25">
      <c r="A713">
        <v>712</v>
      </c>
      <c r="B713">
        <v>3.5</v>
      </c>
      <c r="C713">
        <v>0.4</v>
      </c>
      <c r="D713">
        <v>15.3</v>
      </c>
      <c r="E713">
        <f t="shared" si="61"/>
        <v>16.723542721247185</v>
      </c>
      <c r="F713">
        <f t="shared" si="57"/>
        <v>-1.4235427212471841</v>
      </c>
      <c r="G713">
        <f t="shared" si="58"/>
        <v>2.0264738792158381</v>
      </c>
      <c r="H713">
        <f t="shared" si="59"/>
        <v>16.178271604938271</v>
      </c>
      <c r="I713">
        <f t="shared" si="60"/>
        <v>6.753135148787873</v>
      </c>
      <c r="J713" s="18">
        <v>1</v>
      </c>
      <c r="K713" s="11">
        <v>3.5</v>
      </c>
      <c r="L713" s="19">
        <v>0.4</v>
      </c>
    </row>
    <row r="714" spans="1:12" x14ac:dyDescent="0.25">
      <c r="A714">
        <v>713</v>
      </c>
      <c r="B714">
        <v>3.5</v>
      </c>
      <c r="C714">
        <v>0.4</v>
      </c>
      <c r="D714">
        <v>19.059999999999999</v>
      </c>
      <c r="E714">
        <f t="shared" si="61"/>
        <v>16.723542721247185</v>
      </c>
      <c r="F714">
        <f t="shared" si="57"/>
        <v>2.3364572787528139</v>
      </c>
      <c r="G714">
        <f t="shared" si="58"/>
        <v>5.4590326154370041</v>
      </c>
      <c r="H714">
        <f t="shared" si="59"/>
        <v>6.8760493827161498E-2</v>
      </c>
      <c r="I714">
        <f t="shared" si="60"/>
        <v>6.753135148787873</v>
      </c>
      <c r="J714" s="18">
        <v>1</v>
      </c>
      <c r="K714" s="11">
        <v>3.5</v>
      </c>
      <c r="L714" s="19">
        <v>0.4</v>
      </c>
    </row>
    <row r="715" spans="1:12" x14ac:dyDescent="0.25">
      <c r="A715">
        <v>714</v>
      </c>
      <c r="B715">
        <v>3.5</v>
      </c>
      <c r="C715">
        <v>0.4</v>
      </c>
      <c r="D715">
        <v>19.13</v>
      </c>
      <c r="E715">
        <f t="shared" si="61"/>
        <v>16.723542721247185</v>
      </c>
      <c r="F715">
        <f t="shared" si="57"/>
        <v>2.4064572787528142</v>
      </c>
      <c r="G715">
        <f t="shared" si="58"/>
        <v>5.7910366344624</v>
      </c>
      <c r="H715">
        <f t="shared" si="59"/>
        <v>3.6949382716050007E-2</v>
      </c>
      <c r="I715">
        <f t="shared" si="60"/>
        <v>6.753135148787873</v>
      </c>
      <c r="J715" s="18">
        <v>1</v>
      </c>
      <c r="K715" s="11">
        <v>3.5</v>
      </c>
      <c r="L715" s="19">
        <v>0.4</v>
      </c>
    </row>
    <row r="716" spans="1:12" x14ac:dyDescent="0.25">
      <c r="A716">
        <v>715</v>
      </c>
      <c r="B716">
        <v>3.5</v>
      </c>
      <c r="C716">
        <v>0.4</v>
      </c>
      <c r="D716">
        <v>19</v>
      </c>
      <c r="E716">
        <f t="shared" si="61"/>
        <v>16.723542721247185</v>
      </c>
      <c r="F716">
        <f t="shared" si="57"/>
        <v>2.2764572787528152</v>
      </c>
      <c r="G716">
        <f t="shared" si="58"/>
        <v>5.1822577419866729</v>
      </c>
      <c r="H716">
        <f t="shared" si="59"/>
        <v>0.10382716049382756</v>
      </c>
      <c r="I716">
        <f t="shared" si="60"/>
        <v>6.753135148787873</v>
      </c>
      <c r="J716" s="18">
        <v>1</v>
      </c>
      <c r="K716" s="11">
        <v>3.5</v>
      </c>
      <c r="L716" s="19">
        <v>0.4</v>
      </c>
    </row>
    <row r="717" spans="1:12" x14ac:dyDescent="0.25">
      <c r="A717">
        <v>716</v>
      </c>
      <c r="B717">
        <v>3.5</v>
      </c>
      <c r="C717">
        <v>0.4</v>
      </c>
      <c r="D717">
        <v>18.84</v>
      </c>
      <c r="E717">
        <f t="shared" si="61"/>
        <v>16.723542721247185</v>
      </c>
      <c r="F717">
        <f t="shared" si="57"/>
        <v>2.1164572787528151</v>
      </c>
      <c r="G717">
        <f t="shared" si="58"/>
        <v>4.4793914127857715</v>
      </c>
      <c r="H717">
        <f t="shared" si="59"/>
        <v>0.23253827160493901</v>
      </c>
      <c r="I717">
        <f t="shared" si="60"/>
        <v>6.753135148787873</v>
      </c>
      <c r="J717" s="18">
        <v>1</v>
      </c>
      <c r="K717" s="11">
        <v>3.5</v>
      </c>
      <c r="L717" s="19">
        <v>0.4</v>
      </c>
    </row>
    <row r="718" spans="1:12" x14ac:dyDescent="0.25">
      <c r="A718">
        <v>717</v>
      </c>
      <c r="B718">
        <v>3.5</v>
      </c>
      <c r="C718">
        <v>0.4</v>
      </c>
      <c r="D718">
        <v>16.440000000000001</v>
      </c>
      <c r="E718">
        <f t="shared" si="61"/>
        <v>16.723542721247185</v>
      </c>
      <c r="F718">
        <f t="shared" si="57"/>
        <v>-0.28354272124718349</v>
      </c>
      <c r="G718">
        <f t="shared" si="58"/>
        <v>8.0396474772258003E-2</v>
      </c>
      <c r="H718">
        <f t="shared" si="59"/>
        <v>8.3072049382716013</v>
      </c>
      <c r="I718">
        <f t="shared" si="60"/>
        <v>6.753135148787873</v>
      </c>
      <c r="J718" s="18">
        <v>1</v>
      </c>
      <c r="K718" s="11">
        <v>3.5</v>
      </c>
      <c r="L718" s="19">
        <v>0.4</v>
      </c>
    </row>
    <row r="719" spans="1:12" x14ac:dyDescent="0.25">
      <c r="A719">
        <v>718</v>
      </c>
      <c r="B719">
        <v>3.5</v>
      </c>
      <c r="C719">
        <v>0.4</v>
      </c>
      <c r="D719">
        <v>16.899999999999999</v>
      </c>
      <c r="E719">
        <f t="shared" si="61"/>
        <v>16.723542721247185</v>
      </c>
      <c r="F719">
        <f t="shared" si="57"/>
        <v>0.17645727875281381</v>
      </c>
      <c r="G719">
        <f t="shared" si="58"/>
        <v>3.1137171224848235E-2</v>
      </c>
      <c r="H719">
        <f t="shared" si="59"/>
        <v>5.8671604938271704</v>
      </c>
      <c r="I719">
        <f t="shared" si="60"/>
        <v>6.753135148787873</v>
      </c>
      <c r="J719" s="18">
        <v>1</v>
      </c>
      <c r="K719" s="11">
        <v>3.5</v>
      </c>
      <c r="L719" s="19">
        <v>0.4</v>
      </c>
    </row>
    <row r="720" spans="1:12" x14ac:dyDescent="0.25">
      <c r="A720">
        <v>719</v>
      </c>
      <c r="B720">
        <v>3.5</v>
      </c>
      <c r="C720">
        <v>0.4</v>
      </c>
      <c r="D720">
        <v>16.940000000000001</v>
      </c>
      <c r="E720">
        <f t="shared" si="61"/>
        <v>16.723542721247185</v>
      </c>
      <c r="F720">
        <f t="shared" si="57"/>
        <v>0.21645727875281651</v>
      </c>
      <c r="G720">
        <f t="shared" si="58"/>
        <v>4.685375352507451E-2</v>
      </c>
      <c r="H720">
        <f t="shared" si="59"/>
        <v>5.6749827160493798</v>
      </c>
      <c r="I720">
        <f t="shared" si="60"/>
        <v>6.753135148787873</v>
      </c>
      <c r="J720" s="18">
        <v>1</v>
      </c>
      <c r="K720" s="11">
        <v>3.5</v>
      </c>
      <c r="L720" s="19">
        <v>0.4</v>
      </c>
    </row>
    <row r="721" spans="1:12" x14ac:dyDescent="0.25">
      <c r="A721">
        <v>720</v>
      </c>
      <c r="B721">
        <v>3.5</v>
      </c>
      <c r="C721">
        <v>0.4</v>
      </c>
      <c r="D721">
        <v>16.77</v>
      </c>
      <c r="E721">
        <f t="shared" si="61"/>
        <v>16.723542721247185</v>
      </c>
      <c r="F721">
        <f t="shared" si="57"/>
        <v>4.6457278752814801E-2</v>
      </c>
      <c r="G721">
        <f t="shared" si="58"/>
        <v>2.1582787491167374E-3</v>
      </c>
      <c r="H721">
        <f t="shared" si="59"/>
        <v>6.5138382716049437</v>
      </c>
      <c r="I721">
        <f t="shared" si="60"/>
        <v>6.753135148787873</v>
      </c>
      <c r="J721" s="18">
        <v>1</v>
      </c>
      <c r="K721" s="11">
        <v>3.5</v>
      </c>
      <c r="L721" s="19">
        <v>0.4</v>
      </c>
    </row>
    <row r="722" spans="1:12" x14ac:dyDescent="0.25">
      <c r="A722">
        <v>721</v>
      </c>
      <c r="B722">
        <v>7</v>
      </c>
      <c r="C722">
        <v>0.4</v>
      </c>
      <c r="D722">
        <v>32.840000000000003</v>
      </c>
      <c r="E722">
        <f t="shared" si="61"/>
        <v>34.660912512914329</v>
      </c>
      <c r="F722">
        <f t="shared" si="57"/>
        <v>-1.820912512914326</v>
      </c>
      <c r="G722">
        <f t="shared" si="58"/>
        <v>3.3157223796879656</v>
      </c>
      <c r="H722">
        <f t="shared" si="59"/>
        <v>182.73031604938279</v>
      </c>
      <c r="I722">
        <f t="shared" si="60"/>
        <v>235.2754198337723</v>
      </c>
      <c r="J722" s="18">
        <v>1</v>
      </c>
      <c r="K722" s="11">
        <v>7</v>
      </c>
      <c r="L722" s="19">
        <v>0.4</v>
      </c>
    </row>
    <row r="723" spans="1:12" x14ac:dyDescent="0.25">
      <c r="A723">
        <v>722</v>
      </c>
      <c r="B723">
        <v>7</v>
      </c>
      <c r="C723">
        <v>0.4</v>
      </c>
      <c r="D723">
        <v>32.72</v>
      </c>
      <c r="E723">
        <f t="shared" si="61"/>
        <v>34.660912512914329</v>
      </c>
      <c r="F723">
        <f t="shared" si="57"/>
        <v>-1.9409125129143305</v>
      </c>
      <c r="G723">
        <f t="shared" si="58"/>
        <v>3.7671413827874214</v>
      </c>
      <c r="H723">
        <f t="shared" si="59"/>
        <v>179.500449382716</v>
      </c>
      <c r="I723">
        <f t="shared" si="60"/>
        <v>235.2754198337723</v>
      </c>
      <c r="J723" s="18">
        <v>1</v>
      </c>
      <c r="K723" s="11">
        <v>7</v>
      </c>
      <c r="L723" s="19">
        <v>0.4</v>
      </c>
    </row>
    <row r="724" spans="1:12" x14ac:dyDescent="0.25">
      <c r="A724">
        <v>723</v>
      </c>
      <c r="B724">
        <v>7</v>
      </c>
      <c r="C724">
        <v>0.4</v>
      </c>
      <c r="D724">
        <v>32.21</v>
      </c>
      <c r="E724">
        <f t="shared" si="61"/>
        <v>34.660912512914329</v>
      </c>
      <c r="F724">
        <f t="shared" si="57"/>
        <v>-2.4509125129143285</v>
      </c>
      <c r="G724">
        <f t="shared" si="58"/>
        <v>6.0069721459600283</v>
      </c>
      <c r="H724">
        <f t="shared" si="59"/>
        <v>166.09481604938273</v>
      </c>
      <c r="I724">
        <f t="shared" si="60"/>
        <v>235.2754198337723</v>
      </c>
      <c r="J724" s="18">
        <v>1</v>
      </c>
      <c r="K724" s="11">
        <v>7</v>
      </c>
      <c r="L724" s="19">
        <v>0.4</v>
      </c>
    </row>
    <row r="725" spans="1:12" x14ac:dyDescent="0.25">
      <c r="A725">
        <v>724</v>
      </c>
      <c r="B725">
        <v>7</v>
      </c>
      <c r="C725">
        <v>0.4</v>
      </c>
      <c r="D725">
        <v>32.729999999999997</v>
      </c>
      <c r="E725">
        <f t="shared" si="61"/>
        <v>34.660912512914329</v>
      </c>
      <c r="F725">
        <f t="shared" si="57"/>
        <v>-1.9309125129143325</v>
      </c>
      <c r="G725">
        <f t="shared" si="58"/>
        <v>3.7284231325291421</v>
      </c>
      <c r="H725">
        <f t="shared" si="59"/>
        <v>179.76850493827149</v>
      </c>
      <c r="I725">
        <f t="shared" si="60"/>
        <v>235.2754198337723</v>
      </c>
      <c r="J725" s="18">
        <v>1</v>
      </c>
      <c r="K725" s="11">
        <v>7</v>
      </c>
      <c r="L725" s="19">
        <v>0.4</v>
      </c>
    </row>
    <row r="726" spans="1:12" x14ac:dyDescent="0.25">
      <c r="A726">
        <v>725</v>
      </c>
      <c r="B726">
        <v>7</v>
      </c>
      <c r="C726">
        <v>0.4</v>
      </c>
      <c r="D726">
        <v>35.67</v>
      </c>
      <c r="E726">
        <f t="shared" si="61"/>
        <v>34.660912512914329</v>
      </c>
      <c r="F726">
        <f t="shared" si="57"/>
        <v>1.0090874870856723</v>
      </c>
      <c r="G726">
        <f t="shared" si="58"/>
        <v>1.0182575565928769</v>
      </c>
      <c r="H726">
        <f t="shared" si="59"/>
        <v>267.24983827160497</v>
      </c>
      <c r="I726">
        <f t="shared" si="60"/>
        <v>235.2754198337723</v>
      </c>
      <c r="J726" s="18">
        <v>1</v>
      </c>
      <c r="K726" s="11">
        <v>7</v>
      </c>
      <c r="L726" s="19">
        <v>0.4</v>
      </c>
    </row>
    <row r="727" spans="1:12" x14ac:dyDescent="0.25">
      <c r="A727">
        <v>726</v>
      </c>
      <c r="B727">
        <v>7</v>
      </c>
      <c r="C727">
        <v>0.4</v>
      </c>
      <c r="D727">
        <v>35.01</v>
      </c>
      <c r="E727">
        <f t="shared" si="61"/>
        <v>34.660912512914329</v>
      </c>
      <c r="F727">
        <f t="shared" si="57"/>
        <v>0.34908748708566861</v>
      </c>
      <c r="G727">
        <f t="shared" si="58"/>
        <v>0.12186207363978685</v>
      </c>
      <c r="H727">
        <f t="shared" si="59"/>
        <v>246.10637160493818</v>
      </c>
      <c r="I727">
        <f t="shared" si="60"/>
        <v>235.2754198337723</v>
      </c>
      <c r="J727" s="18">
        <v>1</v>
      </c>
      <c r="K727" s="11">
        <v>7</v>
      </c>
      <c r="L727" s="19">
        <v>0.4</v>
      </c>
    </row>
    <row r="728" spans="1:12" x14ac:dyDescent="0.25">
      <c r="A728">
        <v>727</v>
      </c>
      <c r="B728">
        <v>7</v>
      </c>
      <c r="C728">
        <v>0.4</v>
      </c>
      <c r="D728">
        <v>34.72</v>
      </c>
      <c r="E728">
        <f t="shared" si="61"/>
        <v>34.660912512914329</v>
      </c>
      <c r="F728">
        <f t="shared" si="57"/>
        <v>5.9087487085669466E-2</v>
      </c>
      <c r="G728">
        <f t="shared" si="58"/>
        <v>3.4913311300991557E-3</v>
      </c>
      <c r="H728">
        <f t="shared" si="59"/>
        <v>237.0915604938271</v>
      </c>
      <c r="I728">
        <f t="shared" si="60"/>
        <v>235.2754198337723</v>
      </c>
      <c r="J728" s="18">
        <v>1</v>
      </c>
      <c r="K728" s="11">
        <v>7</v>
      </c>
      <c r="L728" s="19">
        <v>0.4</v>
      </c>
    </row>
    <row r="729" spans="1:12" x14ac:dyDescent="0.25">
      <c r="A729">
        <v>728</v>
      </c>
      <c r="B729">
        <v>7</v>
      </c>
      <c r="C729">
        <v>0.4</v>
      </c>
      <c r="D729">
        <v>35.24</v>
      </c>
      <c r="E729">
        <f t="shared" si="61"/>
        <v>34.660912512914329</v>
      </c>
      <c r="F729">
        <f t="shared" si="57"/>
        <v>0.57908748708567259</v>
      </c>
      <c r="G729">
        <f t="shared" si="58"/>
        <v>0.33534231769919903</v>
      </c>
      <c r="H729">
        <f t="shared" si="59"/>
        <v>253.37564938271609</v>
      </c>
      <c r="I729">
        <f t="shared" si="60"/>
        <v>235.2754198337723</v>
      </c>
      <c r="J729" s="18">
        <v>1</v>
      </c>
      <c r="K729" s="11">
        <v>7</v>
      </c>
      <c r="L729" s="19">
        <v>0.4</v>
      </c>
    </row>
    <row r="730" spans="1:12" x14ac:dyDescent="0.25">
      <c r="A730">
        <v>729</v>
      </c>
      <c r="B730">
        <v>7</v>
      </c>
      <c r="C730">
        <v>0.4</v>
      </c>
      <c r="D730">
        <v>32.31</v>
      </c>
      <c r="E730">
        <f t="shared" si="61"/>
        <v>34.660912512914329</v>
      </c>
      <c r="F730">
        <f t="shared" si="57"/>
        <v>-2.3509125129143271</v>
      </c>
      <c r="G730">
        <f t="shared" si="58"/>
        <v>5.5267896433771559</v>
      </c>
      <c r="H730">
        <f t="shared" si="59"/>
        <v>168.68237160493831</v>
      </c>
      <c r="I730">
        <f t="shared" si="60"/>
        <v>235.2754198337723</v>
      </c>
      <c r="J730" s="18">
        <v>1</v>
      </c>
      <c r="K730" s="11">
        <v>7</v>
      </c>
      <c r="L730" s="19">
        <v>0.4</v>
      </c>
    </row>
    <row r="731" spans="1:12" x14ac:dyDescent="0.25">
      <c r="A731">
        <v>730</v>
      </c>
      <c r="B731">
        <v>7</v>
      </c>
      <c r="C731">
        <v>0.4</v>
      </c>
      <c r="D731">
        <v>31.81</v>
      </c>
      <c r="E731">
        <f t="shared" si="61"/>
        <v>34.660912512914329</v>
      </c>
      <c r="F731">
        <f t="shared" si="57"/>
        <v>-2.8509125129143307</v>
      </c>
      <c r="G731">
        <f t="shared" si="58"/>
        <v>8.1277021562915035</v>
      </c>
      <c r="H731">
        <f t="shared" si="59"/>
        <v>155.94459382716045</v>
      </c>
      <c r="I731">
        <f t="shared" si="60"/>
        <v>235.2754198337723</v>
      </c>
      <c r="J731" s="18">
        <v>1</v>
      </c>
      <c r="K731" s="11">
        <v>7</v>
      </c>
      <c r="L731" s="19">
        <v>0.4</v>
      </c>
    </row>
    <row r="732" spans="1:12" x14ac:dyDescent="0.25">
      <c r="A732">
        <v>731</v>
      </c>
      <c r="B732">
        <v>7</v>
      </c>
      <c r="C732">
        <v>0.4</v>
      </c>
      <c r="D732">
        <v>31.12</v>
      </c>
      <c r="E732">
        <f t="shared" si="61"/>
        <v>34.660912512914329</v>
      </c>
      <c r="F732">
        <f t="shared" si="57"/>
        <v>-3.5409125129143284</v>
      </c>
      <c r="G732">
        <f t="shared" si="58"/>
        <v>12.538061424113264</v>
      </c>
      <c r="H732">
        <f t="shared" si="59"/>
        <v>139.18756049382716</v>
      </c>
      <c r="I732">
        <f t="shared" si="60"/>
        <v>235.2754198337723</v>
      </c>
      <c r="J732" s="18">
        <v>1</v>
      </c>
      <c r="K732" s="11">
        <v>7</v>
      </c>
      <c r="L732" s="19">
        <v>0.4</v>
      </c>
    </row>
    <row r="733" spans="1:12" x14ac:dyDescent="0.25">
      <c r="A733">
        <v>732</v>
      </c>
      <c r="B733">
        <v>7</v>
      </c>
      <c r="C733">
        <v>0.4</v>
      </c>
      <c r="D733">
        <v>32.06</v>
      </c>
      <c r="E733">
        <f t="shared" si="61"/>
        <v>34.660912512914329</v>
      </c>
      <c r="F733">
        <f t="shared" si="57"/>
        <v>-2.6009125129143271</v>
      </c>
      <c r="G733">
        <f t="shared" si="58"/>
        <v>6.7647458998343195</v>
      </c>
      <c r="H733">
        <f t="shared" si="59"/>
        <v>162.25098271604944</v>
      </c>
      <c r="I733">
        <f t="shared" si="60"/>
        <v>235.2754198337723</v>
      </c>
      <c r="J733" s="18">
        <v>1</v>
      </c>
      <c r="K733" s="11">
        <v>7</v>
      </c>
      <c r="L733" s="19">
        <v>0.4</v>
      </c>
    </row>
    <row r="734" spans="1:12" x14ac:dyDescent="0.25">
      <c r="A734">
        <v>733</v>
      </c>
      <c r="B734">
        <v>7</v>
      </c>
      <c r="C734">
        <v>0.4</v>
      </c>
      <c r="D734">
        <v>30</v>
      </c>
      <c r="E734">
        <f t="shared" si="61"/>
        <v>34.660912512914329</v>
      </c>
      <c r="F734">
        <f t="shared" si="57"/>
        <v>-4.6609125129143294</v>
      </c>
      <c r="G734">
        <f t="shared" si="58"/>
        <v>21.724105453041368</v>
      </c>
      <c r="H734">
        <f t="shared" si="59"/>
        <v>114.01493827160492</v>
      </c>
      <c r="I734">
        <f t="shared" si="60"/>
        <v>235.2754198337723</v>
      </c>
      <c r="J734" s="18">
        <v>1</v>
      </c>
      <c r="K734" s="11">
        <v>7</v>
      </c>
      <c r="L734" s="19">
        <v>0.4</v>
      </c>
    </row>
    <row r="735" spans="1:12" x14ac:dyDescent="0.25">
      <c r="A735">
        <v>734</v>
      </c>
      <c r="B735">
        <v>7</v>
      </c>
      <c r="C735">
        <v>0.4</v>
      </c>
      <c r="D735">
        <v>29.5</v>
      </c>
      <c r="E735">
        <f t="shared" si="61"/>
        <v>34.660912512914329</v>
      </c>
      <c r="F735">
        <f t="shared" si="57"/>
        <v>-5.1609125129143294</v>
      </c>
      <c r="G735">
        <f t="shared" si="58"/>
        <v>26.635017965955697</v>
      </c>
      <c r="H735">
        <f t="shared" si="59"/>
        <v>103.58716049382714</v>
      </c>
      <c r="I735">
        <f t="shared" si="60"/>
        <v>235.2754198337723</v>
      </c>
      <c r="J735" s="18">
        <v>1</v>
      </c>
      <c r="K735" s="11">
        <v>7</v>
      </c>
      <c r="L735" s="19">
        <v>0.4</v>
      </c>
    </row>
    <row r="736" spans="1:12" x14ac:dyDescent="0.25">
      <c r="A736">
        <v>735</v>
      </c>
      <c r="B736">
        <v>7</v>
      </c>
      <c r="C736">
        <v>0.4</v>
      </c>
      <c r="D736">
        <v>29.06</v>
      </c>
      <c r="E736">
        <f t="shared" si="61"/>
        <v>34.660912512914329</v>
      </c>
      <c r="F736">
        <f t="shared" si="57"/>
        <v>-5.6009125129143307</v>
      </c>
      <c r="G736">
        <f t="shared" si="58"/>
        <v>31.370220977320322</v>
      </c>
      <c r="H736">
        <f t="shared" si="59"/>
        <v>94.824316049382674</v>
      </c>
      <c r="I736">
        <f t="shared" si="60"/>
        <v>235.2754198337723</v>
      </c>
      <c r="J736" s="18">
        <v>1</v>
      </c>
      <c r="K736" s="11">
        <v>7</v>
      </c>
      <c r="L736" s="19">
        <v>0.4</v>
      </c>
    </row>
    <row r="737" spans="1:12" x14ac:dyDescent="0.25">
      <c r="A737">
        <v>736</v>
      </c>
      <c r="B737">
        <v>7</v>
      </c>
      <c r="C737">
        <v>0.4</v>
      </c>
      <c r="D737">
        <v>29.92</v>
      </c>
      <c r="E737">
        <f t="shared" si="61"/>
        <v>34.660912512914329</v>
      </c>
      <c r="F737">
        <f t="shared" si="57"/>
        <v>-4.7409125129143277</v>
      </c>
      <c r="G737">
        <f t="shared" si="58"/>
        <v>22.476251455107647</v>
      </c>
      <c r="H737">
        <f t="shared" si="59"/>
        <v>112.31289382716052</v>
      </c>
      <c r="I737">
        <f t="shared" si="60"/>
        <v>235.2754198337723</v>
      </c>
      <c r="J737" s="18">
        <v>1</v>
      </c>
      <c r="K737" s="11">
        <v>7</v>
      </c>
      <c r="L737" s="19">
        <v>0.4</v>
      </c>
    </row>
    <row r="738" spans="1:12" x14ac:dyDescent="0.25">
      <c r="A738">
        <v>737</v>
      </c>
      <c r="B738">
        <v>7</v>
      </c>
      <c r="C738">
        <v>0.4</v>
      </c>
      <c r="D738">
        <v>42.11</v>
      </c>
      <c r="E738">
        <f t="shared" si="61"/>
        <v>34.660912512914329</v>
      </c>
      <c r="F738">
        <f t="shared" si="57"/>
        <v>7.44908748708567</v>
      </c>
      <c r="G738">
        <f t="shared" si="58"/>
        <v>55.488904390256302</v>
      </c>
      <c r="H738">
        <f t="shared" si="59"/>
        <v>519.28281604938263</v>
      </c>
      <c r="I738">
        <f t="shared" si="60"/>
        <v>235.2754198337723</v>
      </c>
      <c r="J738" s="18">
        <v>1</v>
      </c>
      <c r="K738" s="11">
        <v>7</v>
      </c>
      <c r="L738" s="19">
        <v>0.4</v>
      </c>
    </row>
    <row r="739" spans="1:12" x14ac:dyDescent="0.25">
      <c r="A739">
        <v>738</v>
      </c>
      <c r="B739">
        <v>7</v>
      </c>
      <c r="C739">
        <v>0.4</v>
      </c>
      <c r="D739">
        <v>41.96</v>
      </c>
      <c r="E739">
        <f t="shared" si="61"/>
        <v>34.660912512914329</v>
      </c>
      <c r="F739">
        <f t="shared" si="57"/>
        <v>7.2990874870856715</v>
      </c>
      <c r="G739">
        <f t="shared" si="58"/>
        <v>53.276678144130621</v>
      </c>
      <c r="H739">
        <f t="shared" si="59"/>
        <v>512.46898271604937</v>
      </c>
      <c r="I739">
        <f t="shared" si="60"/>
        <v>235.2754198337723</v>
      </c>
      <c r="J739" s="18">
        <v>1</v>
      </c>
      <c r="K739" s="11">
        <v>7</v>
      </c>
      <c r="L739" s="19">
        <v>0.4</v>
      </c>
    </row>
    <row r="740" spans="1:12" x14ac:dyDescent="0.25">
      <c r="A740">
        <v>739</v>
      </c>
      <c r="B740">
        <v>7</v>
      </c>
      <c r="C740">
        <v>0.4</v>
      </c>
      <c r="D740">
        <v>41.09</v>
      </c>
      <c r="E740">
        <f t="shared" si="61"/>
        <v>34.660912512914329</v>
      </c>
      <c r="F740">
        <f t="shared" si="57"/>
        <v>6.429087487085674</v>
      </c>
      <c r="G740">
        <f t="shared" si="58"/>
        <v>41.333165916601587</v>
      </c>
      <c r="H740">
        <f t="shared" si="59"/>
        <v>473.83614938271614</v>
      </c>
      <c r="I740">
        <f t="shared" si="60"/>
        <v>235.2754198337723</v>
      </c>
      <c r="J740" s="18">
        <v>1</v>
      </c>
      <c r="K740" s="11">
        <v>7</v>
      </c>
      <c r="L740" s="19">
        <v>0.4</v>
      </c>
    </row>
    <row r="741" spans="1:12" x14ac:dyDescent="0.25">
      <c r="A741">
        <v>740</v>
      </c>
      <c r="B741">
        <v>7</v>
      </c>
      <c r="C741">
        <v>0.4</v>
      </c>
      <c r="D741">
        <v>40.79</v>
      </c>
      <c r="E741">
        <f t="shared" si="61"/>
        <v>34.660912512914329</v>
      </c>
      <c r="F741">
        <f t="shared" si="57"/>
        <v>6.1290874870856697</v>
      </c>
      <c r="G741">
        <f t="shared" si="58"/>
        <v>37.565713424350129</v>
      </c>
      <c r="H741">
        <f t="shared" si="59"/>
        <v>460.86548271604931</v>
      </c>
      <c r="I741">
        <f t="shared" si="60"/>
        <v>235.2754198337723</v>
      </c>
      <c r="J741" s="18">
        <v>1</v>
      </c>
      <c r="K741" s="11">
        <v>7</v>
      </c>
      <c r="L741" s="19">
        <v>0.4</v>
      </c>
    </row>
    <row r="742" spans="1:12" x14ac:dyDescent="0.25">
      <c r="A742">
        <v>741</v>
      </c>
      <c r="B742">
        <v>7</v>
      </c>
      <c r="C742">
        <v>0.4</v>
      </c>
      <c r="D742">
        <v>38.82</v>
      </c>
      <c r="E742">
        <f t="shared" si="61"/>
        <v>34.660912512914329</v>
      </c>
      <c r="F742">
        <f t="shared" si="57"/>
        <v>4.1590874870856709</v>
      </c>
      <c r="G742">
        <f t="shared" si="58"/>
        <v>17.298008725232602</v>
      </c>
      <c r="H742">
        <f t="shared" si="59"/>
        <v>380.16333827160491</v>
      </c>
      <c r="I742">
        <f t="shared" si="60"/>
        <v>235.2754198337723</v>
      </c>
      <c r="J742" s="18">
        <v>1</v>
      </c>
      <c r="K742" s="11">
        <v>7</v>
      </c>
      <c r="L742" s="19">
        <v>0.4</v>
      </c>
    </row>
    <row r="743" spans="1:12" x14ac:dyDescent="0.25">
      <c r="A743">
        <v>742</v>
      </c>
      <c r="B743">
        <v>7</v>
      </c>
      <c r="C743">
        <v>0.4</v>
      </c>
      <c r="D743">
        <v>39.72</v>
      </c>
      <c r="E743">
        <f t="shared" si="61"/>
        <v>34.660912512914329</v>
      </c>
      <c r="F743">
        <f t="shared" si="57"/>
        <v>5.0590874870856695</v>
      </c>
      <c r="G743">
        <f t="shared" si="58"/>
        <v>25.594366201986794</v>
      </c>
      <c r="H743">
        <f t="shared" si="59"/>
        <v>416.06933827160486</v>
      </c>
      <c r="I743">
        <f t="shared" si="60"/>
        <v>235.2754198337723</v>
      </c>
      <c r="J743" s="18">
        <v>1</v>
      </c>
      <c r="K743" s="11">
        <v>7</v>
      </c>
      <c r="L743" s="19">
        <v>0.4</v>
      </c>
    </row>
    <row r="744" spans="1:12" x14ac:dyDescent="0.25">
      <c r="A744">
        <v>743</v>
      </c>
      <c r="B744">
        <v>7</v>
      </c>
      <c r="C744">
        <v>0.4</v>
      </c>
      <c r="D744">
        <v>39.31</v>
      </c>
      <c r="E744">
        <f t="shared" si="61"/>
        <v>34.660912512914329</v>
      </c>
      <c r="F744">
        <f t="shared" si="57"/>
        <v>4.6490874870856729</v>
      </c>
      <c r="G744">
        <f t="shared" si="58"/>
        <v>21.614014462576577</v>
      </c>
      <c r="H744">
        <f t="shared" si="59"/>
        <v>399.51126049382725</v>
      </c>
      <c r="I744">
        <f t="shared" si="60"/>
        <v>235.2754198337723</v>
      </c>
      <c r="J744" s="18">
        <v>1</v>
      </c>
      <c r="K744" s="11">
        <v>7</v>
      </c>
      <c r="L744" s="19">
        <v>0.4</v>
      </c>
    </row>
    <row r="745" spans="1:12" x14ac:dyDescent="0.25">
      <c r="A745">
        <v>744</v>
      </c>
      <c r="B745">
        <v>7</v>
      </c>
      <c r="C745">
        <v>0.4</v>
      </c>
      <c r="D745">
        <v>39.86</v>
      </c>
      <c r="E745">
        <f t="shared" si="61"/>
        <v>34.660912512914329</v>
      </c>
      <c r="F745">
        <f t="shared" si="57"/>
        <v>5.19908748708567</v>
      </c>
      <c r="G745">
        <f t="shared" si="58"/>
        <v>27.030510698370787</v>
      </c>
      <c r="H745">
        <f t="shared" si="59"/>
        <v>421.80031604938267</v>
      </c>
      <c r="I745">
        <f t="shared" si="60"/>
        <v>235.2754198337723</v>
      </c>
      <c r="J745" s="18">
        <v>1</v>
      </c>
      <c r="K745" s="11">
        <v>7</v>
      </c>
      <c r="L745" s="19">
        <v>0.4</v>
      </c>
    </row>
    <row r="746" spans="1:12" x14ac:dyDescent="0.25">
      <c r="A746">
        <v>745</v>
      </c>
      <c r="B746">
        <v>3.5</v>
      </c>
      <c r="C746">
        <v>0.4</v>
      </c>
      <c r="D746">
        <v>14.41</v>
      </c>
      <c r="E746">
        <f t="shared" si="61"/>
        <v>16.723542721247185</v>
      </c>
      <c r="F746">
        <f t="shared" si="57"/>
        <v>-2.3135427212471846</v>
      </c>
      <c r="G746">
        <f t="shared" si="58"/>
        <v>5.352479923035828</v>
      </c>
      <c r="H746">
        <f t="shared" si="59"/>
        <v>24.129927160493832</v>
      </c>
      <c r="I746">
        <f t="shared" si="60"/>
        <v>6.753135148787873</v>
      </c>
      <c r="J746" s="18">
        <v>1</v>
      </c>
      <c r="K746" s="11">
        <v>3.5</v>
      </c>
      <c r="L746" s="19">
        <v>0.4</v>
      </c>
    </row>
    <row r="747" spans="1:12" x14ac:dyDescent="0.25">
      <c r="A747">
        <v>746</v>
      </c>
      <c r="B747">
        <v>3.5</v>
      </c>
      <c r="C747">
        <v>0.4</v>
      </c>
      <c r="D747">
        <v>14.19</v>
      </c>
      <c r="E747">
        <f t="shared" si="61"/>
        <v>16.723542721247185</v>
      </c>
      <c r="F747">
        <f t="shared" si="57"/>
        <v>-2.5335427212471853</v>
      </c>
      <c r="G747">
        <f t="shared" si="58"/>
        <v>6.4188387203845929</v>
      </c>
      <c r="H747">
        <f t="shared" si="59"/>
        <v>26.339704938271616</v>
      </c>
      <c r="I747">
        <f t="shared" si="60"/>
        <v>6.753135148787873</v>
      </c>
      <c r="J747" s="18">
        <v>1</v>
      </c>
      <c r="K747" s="11">
        <v>3.5</v>
      </c>
      <c r="L747" s="19">
        <v>0.4</v>
      </c>
    </row>
    <row r="748" spans="1:12" x14ac:dyDescent="0.25">
      <c r="A748">
        <v>747</v>
      </c>
      <c r="B748">
        <v>3.5</v>
      </c>
      <c r="C748">
        <v>0.4</v>
      </c>
      <c r="D748">
        <v>14.17</v>
      </c>
      <c r="E748">
        <f t="shared" si="61"/>
        <v>16.723542721247185</v>
      </c>
      <c r="F748">
        <f t="shared" si="57"/>
        <v>-2.5535427212471848</v>
      </c>
      <c r="G748">
        <f t="shared" si="58"/>
        <v>6.520580429234478</v>
      </c>
      <c r="H748">
        <f t="shared" si="59"/>
        <v>26.545393827160503</v>
      </c>
      <c r="I748">
        <f t="shared" si="60"/>
        <v>6.753135148787873</v>
      </c>
      <c r="J748" s="18">
        <v>1</v>
      </c>
      <c r="K748" s="11">
        <v>3.5</v>
      </c>
      <c r="L748" s="19">
        <v>0.4</v>
      </c>
    </row>
    <row r="749" spans="1:12" x14ac:dyDescent="0.25">
      <c r="A749">
        <v>748</v>
      </c>
      <c r="B749">
        <v>3.5</v>
      </c>
      <c r="C749">
        <v>0.4</v>
      </c>
      <c r="D749">
        <v>14.39</v>
      </c>
      <c r="E749">
        <f t="shared" si="61"/>
        <v>16.723542721247185</v>
      </c>
      <c r="F749">
        <f t="shared" si="57"/>
        <v>-2.3335427212471842</v>
      </c>
      <c r="G749">
        <f t="shared" si="58"/>
        <v>5.445421631885714</v>
      </c>
      <c r="H749">
        <f t="shared" si="59"/>
        <v>24.326816049382717</v>
      </c>
      <c r="I749">
        <f t="shared" si="60"/>
        <v>6.753135148787873</v>
      </c>
      <c r="J749" s="18">
        <v>1</v>
      </c>
      <c r="K749" s="11">
        <v>3.5</v>
      </c>
      <c r="L749" s="19">
        <v>0.4</v>
      </c>
    </row>
    <row r="750" spans="1:12" x14ac:dyDescent="0.25">
      <c r="A750">
        <v>749</v>
      </c>
      <c r="B750">
        <v>3.5</v>
      </c>
      <c r="C750">
        <v>0.4</v>
      </c>
      <c r="D750">
        <v>12.43</v>
      </c>
      <c r="E750">
        <f t="shared" si="61"/>
        <v>16.723542721247185</v>
      </c>
      <c r="F750">
        <f t="shared" si="57"/>
        <v>-4.2935427212471851</v>
      </c>
      <c r="G750">
        <f t="shared" si="58"/>
        <v>18.434509099174683</v>
      </c>
      <c r="H750">
        <f t="shared" si="59"/>
        <v>47.502727160493841</v>
      </c>
      <c r="I750">
        <f t="shared" si="60"/>
        <v>6.753135148787873</v>
      </c>
      <c r="J750" s="18">
        <v>1</v>
      </c>
      <c r="K750" s="11">
        <v>3.5</v>
      </c>
      <c r="L750" s="19">
        <v>0.4</v>
      </c>
    </row>
    <row r="751" spans="1:12" x14ac:dyDescent="0.25">
      <c r="A751">
        <v>750</v>
      </c>
      <c r="B751">
        <v>3.5</v>
      </c>
      <c r="C751">
        <v>0.4</v>
      </c>
      <c r="D751">
        <v>12.63</v>
      </c>
      <c r="E751">
        <f t="shared" si="61"/>
        <v>16.723542721247185</v>
      </c>
      <c r="F751">
        <f t="shared" si="57"/>
        <v>-4.093542721247184</v>
      </c>
      <c r="G751">
        <f t="shared" si="58"/>
        <v>16.757092010675802</v>
      </c>
      <c r="H751">
        <f t="shared" si="59"/>
        <v>44.785838271604938</v>
      </c>
      <c r="I751">
        <f t="shared" si="60"/>
        <v>6.753135148787873</v>
      </c>
      <c r="J751" s="18">
        <v>1</v>
      </c>
      <c r="K751" s="11">
        <v>3.5</v>
      </c>
      <c r="L751" s="19">
        <v>0.4</v>
      </c>
    </row>
    <row r="752" spans="1:12" x14ac:dyDescent="0.25">
      <c r="A752">
        <v>751</v>
      </c>
      <c r="B752">
        <v>3.5</v>
      </c>
      <c r="C752">
        <v>0.4</v>
      </c>
      <c r="D752">
        <v>12.76</v>
      </c>
      <c r="E752">
        <f t="shared" si="61"/>
        <v>16.723542721247185</v>
      </c>
      <c r="F752">
        <f t="shared" si="57"/>
        <v>-3.963542721247185</v>
      </c>
      <c r="G752">
        <f t="shared" si="58"/>
        <v>15.70967090315154</v>
      </c>
      <c r="H752">
        <f t="shared" si="59"/>
        <v>43.06276049382717</v>
      </c>
      <c r="I752">
        <f t="shared" si="60"/>
        <v>6.753135148787873</v>
      </c>
      <c r="J752" s="18">
        <v>1</v>
      </c>
      <c r="K752" s="11">
        <v>3.5</v>
      </c>
      <c r="L752" s="19">
        <v>0.4</v>
      </c>
    </row>
    <row r="753" spans="1:12" x14ac:dyDescent="0.25">
      <c r="A753">
        <v>752</v>
      </c>
      <c r="B753">
        <v>3.5</v>
      </c>
      <c r="C753">
        <v>0.4</v>
      </c>
      <c r="D753">
        <v>12.42</v>
      </c>
      <c r="E753">
        <f t="shared" si="61"/>
        <v>16.723542721247185</v>
      </c>
      <c r="F753">
        <f t="shared" si="57"/>
        <v>-4.3035427212471848</v>
      </c>
      <c r="G753">
        <f t="shared" si="58"/>
        <v>18.520479953599626</v>
      </c>
      <c r="H753">
        <f t="shared" si="59"/>
        <v>47.640671604938284</v>
      </c>
      <c r="I753">
        <f t="shared" si="60"/>
        <v>6.753135148787873</v>
      </c>
      <c r="J753" s="18">
        <v>1</v>
      </c>
      <c r="K753" s="11">
        <v>3.5</v>
      </c>
      <c r="L753" s="19">
        <v>0.4</v>
      </c>
    </row>
    <row r="754" spans="1:12" x14ac:dyDescent="0.25">
      <c r="A754">
        <v>753</v>
      </c>
      <c r="B754">
        <v>3.5</v>
      </c>
      <c r="C754">
        <v>0.4</v>
      </c>
      <c r="D754">
        <v>14.12</v>
      </c>
      <c r="E754">
        <f t="shared" si="61"/>
        <v>16.723542721247185</v>
      </c>
      <c r="F754">
        <f t="shared" si="57"/>
        <v>-2.6035427212471856</v>
      </c>
      <c r="G754">
        <f t="shared" si="58"/>
        <v>6.7784347013591999</v>
      </c>
      <c r="H754">
        <f t="shared" si="59"/>
        <v>27.063116049382732</v>
      </c>
      <c r="I754">
        <f t="shared" si="60"/>
        <v>6.753135148787873</v>
      </c>
      <c r="J754" s="18">
        <v>1</v>
      </c>
      <c r="K754" s="11">
        <v>3.5</v>
      </c>
      <c r="L754" s="19">
        <v>0.4</v>
      </c>
    </row>
    <row r="755" spans="1:12" x14ac:dyDescent="0.25">
      <c r="A755">
        <v>754</v>
      </c>
      <c r="B755">
        <v>3.5</v>
      </c>
      <c r="C755">
        <v>0.4</v>
      </c>
      <c r="D755">
        <v>14.28</v>
      </c>
      <c r="E755">
        <f t="shared" si="61"/>
        <v>16.723542721247185</v>
      </c>
      <c r="F755">
        <f t="shared" si="57"/>
        <v>-2.4435427212471854</v>
      </c>
      <c r="G755">
        <f t="shared" si="58"/>
        <v>5.9709010305600998</v>
      </c>
      <c r="H755">
        <f t="shared" si="59"/>
        <v>25.424004938271619</v>
      </c>
      <c r="I755">
        <f t="shared" si="60"/>
        <v>6.753135148787873</v>
      </c>
      <c r="J755" s="18">
        <v>1</v>
      </c>
      <c r="K755" s="11">
        <v>3.5</v>
      </c>
      <c r="L755" s="19">
        <v>0.4</v>
      </c>
    </row>
    <row r="756" spans="1:12" x14ac:dyDescent="0.25">
      <c r="A756">
        <v>755</v>
      </c>
      <c r="B756">
        <v>3.5</v>
      </c>
      <c r="C756">
        <v>0.4</v>
      </c>
      <c r="D756">
        <v>14.37</v>
      </c>
      <c r="E756">
        <f t="shared" si="61"/>
        <v>16.723542721247185</v>
      </c>
      <c r="F756">
        <f t="shared" si="57"/>
        <v>-2.3535427212471856</v>
      </c>
      <c r="G756">
        <f t="shared" si="58"/>
        <v>5.5391633407356071</v>
      </c>
      <c r="H756">
        <f t="shared" si="59"/>
        <v>24.524504938271619</v>
      </c>
      <c r="I756">
        <f t="shared" si="60"/>
        <v>6.753135148787873</v>
      </c>
      <c r="J756" s="18">
        <v>1</v>
      </c>
      <c r="K756" s="11">
        <v>3.5</v>
      </c>
      <c r="L756" s="19">
        <v>0.4</v>
      </c>
    </row>
    <row r="757" spans="1:12" x14ac:dyDescent="0.25">
      <c r="A757">
        <v>756</v>
      </c>
      <c r="B757">
        <v>3.5</v>
      </c>
      <c r="C757">
        <v>0.4</v>
      </c>
      <c r="D757">
        <v>14.21</v>
      </c>
      <c r="E757">
        <f t="shared" si="61"/>
        <v>16.723542721247185</v>
      </c>
      <c r="F757">
        <f t="shared" si="57"/>
        <v>-2.5135427212471839</v>
      </c>
      <c r="G757">
        <f t="shared" si="58"/>
        <v>6.3178970115346988</v>
      </c>
      <c r="H757">
        <f t="shared" si="59"/>
        <v>26.134816049382714</v>
      </c>
      <c r="I757">
        <f t="shared" si="60"/>
        <v>6.753135148787873</v>
      </c>
      <c r="J757" s="18">
        <v>1</v>
      </c>
      <c r="K757" s="11">
        <v>3.5</v>
      </c>
      <c r="L757" s="19">
        <v>0.4</v>
      </c>
    </row>
    <row r="758" spans="1:12" x14ac:dyDescent="0.25">
      <c r="A758">
        <v>757</v>
      </c>
      <c r="B758">
        <v>3.5</v>
      </c>
      <c r="C758">
        <v>0.4</v>
      </c>
      <c r="D758">
        <v>14.96</v>
      </c>
      <c r="E758">
        <f t="shared" si="61"/>
        <v>16.723542721247185</v>
      </c>
      <c r="F758">
        <f t="shared" si="57"/>
        <v>-1.7635427212471839</v>
      </c>
      <c r="G758">
        <f t="shared" si="58"/>
        <v>3.1100829296639225</v>
      </c>
      <c r="H758">
        <f t="shared" si="59"/>
        <v>19.028982716049381</v>
      </c>
      <c r="I758">
        <f t="shared" si="60"/>
        <v>6.753135148787873</v>
      </c>
      <c r="J758" s="18">
        <v>1</v>
      </c>
      <c r="K758" s="11">
        <v>3.5</v>
      </c>
      <c r="L758" s="19">
        <v>0.4</v>
      </c>
    </row>
    <row r="759" spans="1:12" x14ac:dyDescent="0.25">
      <c r="A759">
        <v>758</v>
      </c>
      <c r="B759">
        <v>3.5</v>
      </c>
      <c r="C759">
        <v>0.4</v>
      </c>
      <c r="D759">
        <v>14.92</v>
      </c>
      <c r="E759">
        <f t="shared" si="61"/>
        <v>16.723542721247185</v>
      </c>
      <c r="F759">
        <f t="shared" si="57"/>
        <v>-1.8035427212471848</v>
      </c>
      <c r="G759">
        <f t="shared" si="58"/>
        <v>3.2527663473637007</v>
      </c>
      <c r="H759">
        <f t="shared" si="59"/>
        <v>19.379560493827167</v>
      </c>
      <c r="I759">
        <f t="shared" si="60"/>
        <v>6.753135148787873</v>
      </c>
      <c r="J759" s="18">
        <v>1</v>
      </c>
      <c r="K759" s="11">
        <v>3.5</v>
      </c>
      <c r="L759" s="19">
        <v>0.4</v>
      </c>
    </row>
    <row r="760" spans="1:12" x14ac:dyDescent="0.25">
      <c r="A760">
        <v>759</v>
      </c>
      <c r="B760">
        <v>3.5</v>
      </c>
      <c r="C760">
        <v>0.4</v>
      </c>
      <c r="D760">
        <v>14.92</v>
      </c>
      <c r="E760">
        <f t="shared" si="61"/>
        <v>16.723542721247185</v>
      </c>
      <c r="F760">
        <f t="shared" si="57"/>
        <v>-1.8035427212471848</v>
      </c>
      <c r="G760">
        <f t="shared" si="58"/>
        <v>3.2527663473637007</v>
      </c>
      <c r="H760">
        <f t="shared" si="59"/>
        <v>19.379560493827167</v>
      </c>
      <c r="I760">
        <f t="shared" si="60"/>
        <v>6.753135148787873</v>
      </c>
      <c r="J760" s="18">
        <v>1</v>
      </c>
      <c r="K760" s="11">
        <v>3.5</v>
      </c>
      <c r="L760" s="19">
        <v>0.4</v>
      </c>
    </row>
    <row r="761" spans="1:12" x14ac:dyDescent="0.25">
      <c r="A761">
        <v>760</v>
      </c>
      <c r="B761">
        <v>3.5</v>
      </c>
      <c r="C761">
        <v>0.4</v>
      </c>
      <c r="D761">
        <v>15.16</v>
      </c>
      <c r="E761">
        <f t="shared" si="61"/>
        <v>16.723542721247185</v>
      </c>
      <c r="F761">
        <f t="shared" si="57"/>
        <v>-1.5635427212471846</v>
      </c>
      <c r="G761">
        <f t="shared" si="58"/>
        <v>2.4446658411650515</v>
      </c>
      <c r="H761">
        <f t="shared" si="59"/>
        <v>17.3240938271605</v>
      </c>
      <c r="I761">
        <f t="shared" si="60"/>
        <v>6.753135148787873</v>
      </c>
      <c r="J761" s="18">
        <v>1</v>
      </c>
      <c r="K761" s="11">
        <v>3.5</v>
      </c>
      <c r="L761" s="19">
        <v>0.4</v>
      </c>
    </row>
    <row r="762" spans="1:12" x14ac:dyDescent="0.25">
      <c r="A762">
        <v>761</v>
      </c>
      <c r="B762">
        <v>3.5</v>
      </c>
      <c r="C762">
        <v>0.4</v>
      </c>
      <c r="D762">
        <v>17.690000000000001</v>
      </c>
      <c r="E762">
        <f t="shared" si="61"/>
        <v>16.723542721247185</v>
      </c>
      <c r="F762">
        <f t="shared" si="57"/>
        <v>0.96645727875281651</v>
      </c>
      <c r="G762">
        <f t="shared" si="58"/>
        <v>0.93403967165429924</v>
      </c>
      <c r="H762">
        <f t="shared" si="59"/>
        <v>2.6641493827160474</v>
      </c>
      <c r="I762">
        <f t="shared" si="60"/>
        <v>6.753135148787873</v>
      </c>
      <c r="J762" s="18">
        <v>1</v>
      </c>
      <c r="K762" s="11">
        <v>3.5</v>
      </c>
      <c r="L762" s="19">
        <v>0.4</v>
      </c>
    </row>
    <row r="763" spans="1:12" x14ac:dyDescent="0.25">
      <c r="A763">
        <v>762</v>
      </c>
      <c r="B763">
        <v>3.5</v>
      </c>
      <c r="C763">
        <v>0.4</v>
      </c>
      <c r="D763">
        <v>18.190000000000001</v>
      </c>
      <c r="E763">
        <f t="shared" si="61"/>
        <v>16.723542721247185</v>
      </c>
      <c r="F763">
        <f t="shared" si="57"/>
        <v>1.4664572787528165</v>
      </c>
      <c r="G763">
        <f t="shared" si="58"/>
        <v>2.1504969504071156</v>
      </c>
      <c r="H763">
        <f t="shared" si="59"/>
        <v>1.2819271604938256</v>
      </c>
      <c r="I763">
        <f t="shared" si="60"/>
        <v>6.753135148787873</v>
      </c>
      <c r="J763" s="18">
        <v>1</v>
      </c>
      <c r="K763" s="11">
        <v>3.5</v>
      </c>
      <c r="L763" s="19">
        <v>0.4</v>
      </c>
    </row>
    <row r="764" spans="1:12" x14ac:dyDescent="0.25">
      <c r="A764">
        <v>763</v>
      </c>
      <c r="B764">
        <v>3.5</v>
      </c>
      <c r="C764">
        <v>0.4</v>
      </c>
      <c r="D764">
        <v>18.16</v>
      </c>
      <c r="E764">
        <f t="shared" si="61"/>
        <v>16.723542721247185</v>
      </c>
      <c r="F764">
        <f t="shared" si="57"/>
        <v>1.4364572787528154</v>
      </c>
      <c r="G764">
        <f t="shared" si="58"/>
        <v>2.0634095136819437</v>
      </c>
      <c r="H764">
        <f t="shared" si="59"/>
        <v>1.3507604938271616</v>
      </c>
      <c r="I764">
        <f t="shared" si="60"/>
        <v>6.753135148787873</v>
      </c>
      <c r="J764" s="18">
        <v>1</v>
      </c>
      <c r="K764" s="11">
        <v>3.5</v>
      </c>
      <c r="L764" s="19">
        <v>0.4</v>
      </c>
    </row>
    <row r="765" spans="1:12" x14ac:dyDescent="0.25">
      <c r="A765">
        <v>764</v>
      </c>
      <c r="B765">
        <v>3.5</v>
      </c>
      <c r="C765">
        <v>0.4</v>
      </c>
      <c r="D765">
        <v>17.88</v>
      </c>
      <c r="E765">
        <f t="shared" si="61"/>
        <v>16.723542721247185</v>
      </c>
      <c r="F765">
        <f t="shared" si="57"/>
        <v>1.1564572787528142</v>
      </c>
      <c r="G765">
        <f t="shared" si="58"/>
        <v>1.3373934375803642</v>
      </c>
      <c r="H765">
        <f t="shared" si="59"/>
        <v>2.0800049382716095</v>
      </c>
      <c r="I765">
        <f t="shared" si="60"/>
        <v>6.753135148787873</v>
      </c>
      <c r="J765" s="18">
        <v>1</v>
      </c>
      <c r="K765" s="11">
        <v>3.5</v>
      </c>
      <c r="L765" s="19">
        <v>0.4</v>
      </c>
    </row>
    <row r="766" spans="1:12" x14ac:dyDescent="0.25">
      <c r="A766">
        <v>765</v>
      </c>
      <c r="B766">
        <v>3.5</v>
      </c>
      <c r="C766">
        <v>0.4</v>
      </c>
      <c r="D766">
        <v>16.54</v>
      </c>
      <c r="E766">
        <f t="shared" si="61"/>
        <v>16.723542721247185</v>
      </c>
      <c r="F766">
        <f t="shared" si="57"/>
        <v>-0.18354272124718563</v>
      </c>
      <c r="G766">
        <f t="shared" si="58"/>
        <v>3.3687930522822082E-2</v>
      </c>
      <c r="H766">
        <f t="shared" si="59"/>
        <v>7.7407604938271684</v>
      </c>
      <c r="I766">
        <f t="shared" si="60"/>
        <v>6.753135148787873</v>
      </c>
      <c r="J766" s="18">
        <v>1</v>
      </c>
      <c r="K766" s="11">
        <v>3.5</v>
      </c>
      <c r="L766" s="19">
        <v>0.4</v>
      </c>
    </row>
    <row r="767" spans="1:12" x14ac:dyDescent="0.25">
      <c r="A767">
        <v>766</v>
      </c>
      <c r="B767">
        <v>3.5</v>
      </c>
      <c r="C767">
        <v>0.4</v>
      </c>
      <c r="D767">
        <v>16.440000000000001</v>
      </c>
      <c r="E767">
        <f t="shared" si="61"/>
        <v>16.723542721247185</v>
      </c>
      <c r="F767">
        <f t="shared" si="57"/>
        <v>-0.28354272124718349</v>
      </c>
      <c r="G767">
        <f t="shared" si="58"/>
        <v>8.0396474772258003E-2</v>
      </c>
      <c r="H767">
        <f t="shared" si="59"/>
        <v>8.3072049382716013</v>
      </c>
      <c r="I767">
        <f t="shared" si="60"/>
        <v>6.753135148787873</v>
      </c>
      <c r="J767" s="18">
        <v>1</v>
      </c>
      <c r="K767" s="11">
        <v>3.5</v>
      </c>
      <c r="L767" s="19">
        <v>0.4</v>
      </c>
    </row>
    <row r="768" spans="1:12" x14ac:dyDescent="0.25">
      <c r="A768">
        <v>767</v>
      </c>
      <c r="B768">
        <v>3.5</v>
      </c>
      <c r="C768">
        <v>0.4</v>
      </c>
      <c r="D768">
        <v>16.48</v>
      </c>
      <c r="E768">
        <f t="shared" si="61"/>
        <v>16.723542721247185</v>
      </c>
      <c r="F768">
        <f t="shared" si="57"/>
        <v>-0.24354272124718435</v>
      </c>
      <c r="G768">
        <f t="shared" si="58"/>
        <v>5.9313057072483737E-2</v>
      </c>
      <c r="H768">
        <f t="shared" si="59"/>
        <v>8.0782271604938281</v>
      </c>
      <c r="I768">
        <f t="shared" si="60"/>
        <v>6.753135148787873</v>
      </c>
      <c r="J768" s="18">
        <v>1</v>
      </c>
      <c r="K768" s="11">
        <v>3.5</v>
      </c>
      <c r="L768" s="19">
        <v>0.4</v>
      </c>
    </row>
    <row r="769" spans="1:12" ht="15.75" thickBot="1" x14ac:dyDescent="0.3">
      <c r="A769">
        <v>768</v>
      </c>
      <c r="B769">
        <v>3.5</v>
      </c>
      <c r="C769">
        <v>0.4</v>
      </c>
      <c r="D769">
        <v>16.64</v>
      </c>
      <c r="E769">
        <f t="shared" si="61"/>
        <v>16.723542721247185</v>
      </c>
      <c r="F769">
        <f t="shared" si="57"/>
        <v>-8.3542721247184204E-2</v>
      </c>
      <c r="G769">
        <f t="shared" si="58"/>
        <v>6.9793862733847235E-3</v>
      </c>
      <c r="H769">
        <f t="shared" si="59"/>
        <v>7.1943160493827163</v>
      </c>
      <c r="I769">
        <f t="shared" si="60"/>
        <v>6.753135148787873</v>
      </c>
      <c r="J769" s="20">
        <v>1</v>
      </c>
      <c r="K769" s="21">
        <v>3.5</v>
      </c>
      <c r="L769" s="22">
        <v>0.4</v>
      </c>
    </row>
    <row r="770" spans="1:12" x14ac:dyDescent="0.25">
      <c r="G770" s="3">
        <f>SUM(G2:G769)</f>
        <v>10627.942625301954</v>
      </c>
      <c r="H770" s="3">
        <f t="shared" ref="H770:I770" si="62">SUM(H2:H769)</f>
        <v>84932.795581481463</v>
      </c>
      <c r="I770" s="3">
        <f t="shared" si="62"/>
        <v>74304.852956185699</v>
      </c>
    </row>
    <row r="771" spans="1:12" x14ac:dyDescent="0.25">
      <c r="G771" t="s">
        <v>57</v>
      </c>
      <c r="H771" t="s">
        <v>58</v>
      </c>
      <c r="I771" t="s">
        <v>59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B9DD9-1987-49E9-ACD8-3B843FCFB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ENB2012_data</vt:lpstr>
      <vt:lpstr>Dane</vt:lpstr>
      <vt:lpstr>Korelacja</vt:lpstr>
      <vt:lpstr>Eliminacja Quasi</vt:lpstr>
      <vt:lpstr>Hellwig</vt:lpstr>
      <vt:lpstr>Estymacja</vt:lpstr>
      <vt:lpstr>Weryfikacja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Strzepka</dc:creator>
  <cp:lastModifiedBy>steks ez</cp:lastModifiedBy>
  <dcterms:created xsi:type="dcterms:W3CDTF">2015-06-05T18:17:20Z</dcterms:created>
  <dcterms:modified xsi:type="dcterms:W3CDTF">2024-01-26T16:26:43Z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2024-01-17T16:02:12Z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308bbf90-4b03-404d-95a4-c45c9a5c7b63</vt:lpwstr>
  </property>
  <property fmtid="{D5CDD505-2E9C-101B-9397-08002B2CF9AE}" pid="7" name="MSIP_Label_defa4170-0d19-0005-0004-bc88714345d2_ActionId">
    <vt:lpwstr>18181c18-d2d0-4d96-8913-5cf48ec3f983</vt:lpwstr>
  </property>
  <property fmtid="{D5CDD505-2E9C-101B-9397-08002B2CF9AE}" pid="8" name="MSIP_Label_defa4170-0d19-0005-0004-bc88714345d2_ContentBits">
    <vt:lpwstr>0</vt:lpwstr>
  </property>
</Properties>
</file>