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lios\Downloads\ΑΔΜΗΕ Δελτία ενέργειας - 2023\"/>
    </mc:Choice>
  </mc:AlternateContent>
  <xr:revisionPtr revIDLastSave="0" documentId="13_ncr:1_{9E1918DA-27FE-4239-A6E1-BD559FA47143}" xr6:coauthVersionLast="47" xr6:coauthVersionMax="47" xr10:uidLastSave="{00000000-0000-0000-0000-000000000000}"/>
  <bookViews>
    <workbookView xWindow="-108" yWindow="-108" windowWidth="23256" windowHeight="12456" activeTab="1" xr2:uid="{AFE7AF66-8C03-4C92-A0CD-B4EE1E89EACE}"/>
  </bookViews>
  <sheets>
    <sheet name="Sheet1" sheetId="1" r:id="rId1"/>
    <sheet name="Capacity Facto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H15" i="1"/>
  <c r="H14" i="1"/>
  <c r="H13" i="1"/>
  <c r="H12" i="1"/>
  <c r="H11" i="1"/>
  <c r="H10" i="1"/>
  <c r="H9" i="1"/>
  <c r="H8" i="1"/>
  <c r="H7" i="1"/>
  <c r="H6" i="1"/>
  <c r="H5" i="1"/>
  <c r="G16" i="1"/>
  <c r="G15" i="1"/>
  <c r="G14" i="1"/>
  <c r="G13" i="1"/>
  <c r="G12" i="1"/>
  <c r="G11" i="1"/>
  <c r="G10" i="1"/>
  <c r="G9" i="1"/>
  <c r="G8" i="1"/>
  <c r="G7" i="1"/>
  <c r="G6" i="1"/>
  <c r="G5" i="1"/>
  <c r="F17" i="1"/>
  <c r="E17" i="1"/>
  <c r="C17" i="1"/>
  <c r="D17" i="1"/>
  <c r="B17" i="1"/>
</calcChain>
</file>

<file path=xl/sharedStrings.xml><?xml version="1.0" encoding="utf-8"?>
<sst xmlns="http://schemas.openxmlformats.org/spreadsheetml/2006/main" count="27" uniqueCount="22">
  <si>
    <t>Μήνας</t>
  </si>
  <si>
    <t>Ιαν</t>
  </si>
  <si>
    <t>Φεβ*</t>
  </si>
  <si>
    <t>Μαρ</t>
  </si>
  <si>
    <t>Απρ</t>
  </si>
  <si>
    <t>Μάι</t>
  </si>
  <si>
    <t>Ιουν*</t>
  </si>
  <si>
    <t>Ιουλ</t>
  </si>
  <si>
    <t>Αυγ</t>
  </si>
  <si>
    <t>Σεπ</t>
  </si>
  <si>
    <t>Οκτ*</t>
  </si>
  <si>
    <t>Νοε</t>
  </si>
  <si>
    <t>Δεκ</t>
  </si>
  <si>
    <t>Αιολικά</t>
  </si>
  <si>
    <t>ΦΒ</t>
  </si>
  <si>
    <t>MW</t>
  </si>
  <si>
    <t>GWh</t>
  </si>
  <si>
    <t>*μήνες εκκαθάρισης για χαμηλή τάση</t>
  </si>
  <si>
    <t>Σύνολο</t>
  </si>
  <si>
    <t>CF ΦΒ</t>
  </si>
  <si>
    <t>Μέρες</t>
  </si>
  <si>
    <t>CF Αιολικά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</si>
</sst>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5C662-F895-4804-B6A1-934F9A427482}">
  <dimension ref="A1:H17"/>
  <sheetViews>
    <sheetView workbookViewId="0">
      <selection activeCell="G4" sqref="G4:H16"/>
    </sheetView>
  </sheetViews>
  <sheetFormatPr defaultRowHeight="14.4" x14ac:dyDescent="0.3"/>
  <sheetData>
    <row r="1" spans="1:8" x14ac:dyDescent="0.3">
      <c r="B1" s="1" t="s">
        <v>13</v>
      </c>
      <c r="C1" s="1"/>
      <c r="D1" s="1" t="s">
        <v>14</v>
      </c>
      <c r="E1" s="1"/>
      <c r="F1" s="1"/>
      <c r="G1" s="1"/>
    </row>
    <row r="2" spans="1:8" x14ac:dyDescent="0.3">
      <c r="B2" s="2" t="s">
        <v>15</v>
      </c>
      <c r="C2" s="2" t="s">
        <v>16</v>
      </c>
      <c r="D2" s="2" t="s">
        <v>15</v>
      </c>
      <c r="E2" s="2" t="s">
        <v>16</v>
      </c>
      <c r="H2" t="s">
        <v>17</v>
      </c>
    </row>
    <row r="3" spans="1:8" x14ac:dyDescent="0.3">
      <c r="A3" t="s">
        <v>0</v>
      </c>
    </row>
    <row r="4" spans="1:8" x14ac:dyDescent="0.3">
      <c r="F4" t="s">
        <v>20</v>
      </c>
      <c r="G4" t="s">
        <v>19</v>
      </c>
      <c r="H4" t="s">
        <v>21</v>
      </c>
    </row>
    <row r="5" spans="1:8" x14ac:dyDescent="0.3">
      <c r="A5" s="2" t="s">
        <v>1</v>
      </c>
      <c r="B5" s="2">
        <v>4465</v>
      </c>
      <c r="C5" s="2">
        <v>931</v>
      </c>
      <c r="D5" s="2">
        <v>4902</v>
      </c>
      <c r="E5" s="2">
        <v>383</v>
      </c>
      <c r="F5" s="3">
        <v>31</v>
      </c>
      <c r="G5" s="2">
        <f>E5*10^3/(D5*24*F5)</f>
        <v>0.10501528890994678</v>
      </c>
      <c r="H5" s="2">
        <f>C5*10^3/(B5*F5*24)</f>
        <v>0.28025623427133378</v>
      </c>
    </row>
    <row r="6" spans="1:8" x14ac:dyDescent="0.3">
      <c r="A6" s="2" t="s">
        <v>2</v>
      </c>
      <c r="B6" s="2">
        <v>4465</v>
      </c>
      <c r="C6" s="2">
        <v>958</v>
      </c>
      <c r="D6" s="2">
        <v>4978</v>
      </c>
      <c r="E6" s="2">
        <v>519</v>
      </c>
      <c r="F6" s="3">
        <v>28</v>
      </c>
      <c r="G6" s="2">
        <f t="shared" ref="G6:G16" si="0">E6*10^3/(D6*24*F6)</f>
        <v>0.15514693221603629</v>
      </c>
      <c r="H6" s="2">
        <f t="shared" ref="H6:H16" si="1">C6*10^3/(B6*F6*24)</f>
        <v>0.31928224817362555</v>
      </c>
    </row>
    <row r="7" spans="1:8" x14ac:dyDescent="0.3">
      <c r="A7" s="2" t="s">
        <v>3</v>
      </c>
      <c r="B7" s="2">
        <v>4504</v>
      </c>
      <c r="C7" s="2">
        <v>983</v>
      </c>
      <c r="D7" s="2">
        <v>5064</v>
      </c>
      <c r="E7" s="2">
        <v>640</v>
      </c>
      <c r="F7" s="3">
        <v>31</v>
      </c>
      <c r="G7" s="2">
        <f t="shared" si="0"/>
        <v>0.16986869150146935</v>
      </c>
      <c r="H7" s="2">
        <f t="shared" si="1"/>
        <v>0.29334737103458813</v>
      </c>
    </row>
    <row r="8" spans="1:8" x14ac:dyDescent="0.3">
      <c r="A8" s="2" t="s">
        <v>4</v>
      </c>
      <c r="B8" s="2">
        <v>4522</v>
      </c>
      <c r="C8" s="2">
        <v>717</v>
      </c>
      <c r="D8" s="2">
        <v>5113</v>
      </c>
      <c r="E8" s="2">
        <v>695</v>
      </c>
      <c r="F8" s="3">
        <v>30</v>
      </c>
      <c r="G8" s="2">
        <f t="shared" si="0"/>
        <v>0.18878892583175783</v>
      </c>
      <c r="H8" s="2">
        <f t="shared" si="1"/>
        <v>0.22021966681409405</v>
      </c>
    </row>
    <row r="9" spans="1:8" x14ac:dyDescent="0.3">
      <c r="A9" s="2" t="s">
        <v>5</v>
      </c>
      <c r="B9" s="2">
        <v>4519</v>
      </c>
      <c r="C9" s="2">
        <v>850</v>
      </c>
      <c r="D9" s="2">
        <v>5265</v>
      </c>
      <c r="E9" s="2">
        <v>647</v>
      </c>
      <c r="F9" s="3">
        <v>31</v>
      </c>
      <c r="G9" s="2">
        <f t="shared" si="0"/>
        <v>0.16517068488394654</v>
      </c>
      <c r="H9" s="2">
        <f t="shared" si="1"/>
        <v>0.25281547206894667</v>
      </c>
    </row>
    <row r="10" spans="1:8" x14ac:dyDescent="0.3">
      <c r="A10" s="2" t="s">
        <v>6</v>
      </c>
      <c r="B10" s="2">
        <v>4692</v>
      </c>
      <c r="C10" s="2">
        <v>518</v>
      </c>
      <c r="D10" s="2">
        <v>5364</v>
      </c>
      <c r="E10" s="2">
        <v>818</v>
      </c>
      <c r="F10" s="3">
        <v>30</v>
      </c>
      <c r="G10" s="2">
        <f t="shared" si="0"/>
        <v>0.21180296627723921</v>
      </c>
      <c r="H10" s="2">
        <f t="shared" si="1"/>
        <v>0.15333428057213225</v>
      </c>
    </row>
    <row r="11" spans="1:8" x14ac:dyDescent="0.3">
      <c r="A11" s="2" t="s">
        <v>7</v>
      </c>
      <c r="B11" s="2">
        <v>4705</v>
      </c>
      <c r="C11" s="2">
        <v>692</v>
      </c>
      <c r="D11" s="2">
        <v>5464</v>
      </c>
      <c r="E11" s="2">
        <v>972</v>
      </c>
      <c r="F11" s="3">
        <v>31</v>
      </c>
      <c r="G11" s="2">
        <f t="shared" si="0"/>
        <v>0.23910168610966798</v>
      </c>
      <c r="H11" s="2">
        <f t="shared" si="1"/>
        <v>0.1976849153840001</v>
      </c>
    </row>
    <row r="12" spans="1:8" x14ac:dyDescent="0.3">
      <c r="A12" s="2" t="s">
        <v>8</v>
      </c>
      <c r="B12" s="2">
        <v>4723</v>
      </c>
      <c r="C12" s="2">
        <v>1103</v>
      </c>
      <c r="D12" s="2">
        <v>5717</v>
      </c>
      <c r="E12" s="2">
        <v>914</v>
      </c>
      <c r="F12" s="3">
        <v>31</v>
      </c>
      <c r="G12" s="2">
        <f t="shared" si="0"/>
        <v>0.21488448900750637</v>
      </c>
      <c r="H12" s="2">
        <f t="shared" si="1"/>
        <v>0.31389516868948342</v>
      </c>
    </row>
    <row r="13" spans="1:8" x14ac:dyDescent="0.3">
      <c r="A13" s="2" t="s">
        <v>9</v>
      </c>
      <c r="B13" s="2">
        <v>4743</v>
      </c>
      <c r="C13" s="2">
        <v>1075</v>
      </c>
      <c r="D13" s="2">
        <v>5794</v>
      </c>
      <c r="E13" s="2">
        <v>684</v>
      </c>
      <c r="F13" s="3">
        <v>30</v>
      </c>
      <c r="G13" s="2">
        <f t="shared" si="0"/>
        <v>0.16396272005522955</v>
      </c>
      <c r="H13" s="2">
        <f t="shared" si="1"/>
        <v>0.31479138847892801</v>
      </c>
    </row>
    <row r="14" spans="1:8" x14ac:dyDescent="0.3">
      <c r="A14" s="2" t="s">
        <v>10</v>
      </c>
      <c r="B14" s="2">
        <v>4828</v>
      </c>
      <c r="C14" s="2">
        <v>778</v>
      </c>
      <c r="D14" s="2">
        <v>5845</v>
      </c>
      <c r="E14" s="2">
        <v>670</v>
      </c>
      <c r="F14" s="3">
        <v>31</v>
      </c>
      <c r="G14" s="2">
        <f t="shared" si="0"/>
        <v>0.15406974070292595</v>
      </c>
      <c r="H14" s="2">
        <f t="shared" si="1"/>
        <v>0.21659049808019529</v>
      </c>
    </row>
    <row r="15" spans="1:8" x14ac:dyDescent="0.3">
      <c r="A15" s="2" t="s">
        <v>11</v>
      </c>
      <c r="B15" s="2">
        <v>4895</v>
      </c>
      <c r="C15" s="2">
        <v>1156</v>
      </c>
      <c r="D15" s="2">
        <v>5930</v>
      </c>
      <c r="E15" s="2">
        <v>470</v>
      </c>
      <c r="F15" s="3">
        <v>31</v>
      </c>
      <c r="G15" s="2">
        <f t="shared" si="0"/>
        <v>0.10652958349199441</v>
      </c>
      <c r="H15" s="2">
        <f t="shared" si="1"/>
        <v>0.31741847617164759</v>
      </c>
    </row>
    <row r="16" spans="1:8" x14ac:dyDescent="0.3">
      <c r="A16" s="2" t="s">
        <v>12</v>
      </c>
      <c r="B16" s="2">
        <v>4948</v>
      </c>
      <c r="C16" s="2">
        <v>1030</v>
      </c>
      <c r="D16" s="2">
        <v>6025</v>
      </c>
      <c r="E16" s="2">
        <v>436</v>
      </c>
      <c r="F16" s="3">
        <v>30</v>
      </c>
      <c r="G16" s="2">
        <f t="shared" si="0"/>
        <v>0.10050714615029968</v>
      </c>
      <c r="H16" s="2">
        <f t="shared" si="1"/>
        <v>0.2891179376628043</v>
      </c>
    </row>
    <row r="17" spans="1:6" x14ac:dyDescent="0.3">
      <c r="A17" s="3" t="s">
        <v>18</v>
      </c>
      <c r="B17" s="2">
        <f>B16</f>
        <v>4948</v>
      </c>
      <c r="C17" s="2">
        <f>SUM(C5:C16)</f>
        <v>10791</v>
      </c>
      <c r="D17" s="2">
        <f>D16</f>
        <v>6025</v>
      </c>
      <c r="E17" s="2">
        <f>SUM(E5:E16)</f>
        <v>7848</v>
      </c>
      <c r="F17">
        <f>SUM(F5:F16)</f>
        <v>365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4B742-24CC-4BF0-8989-034E2D3D32A0}">
  <dimension ref="A1:C13"/>
  <sheetViews>
    <sheetView tabSelected="1" workbookViewId="0">
      <selection activeCell="K16" sqref="K16"/>
    </sheetView>
  </sheetViews>
  <sheetFormatPr defaultRowHeight="14.4" x14ac:dyDescent="0.3"/>
  <sheetData>
    <row r="1" spans="1:3" x14ac:dyDescent="0.3">
      <c r="A1" s="2" t="s">
        <v>0</v>
      </c>
      <c r="B1" s="2" t="s">
        <v>19</v>
      </c>
      <c r="C1" s="2" t="s">
        <v>21</v>
      </c>
    </row>
    <row r="2" spans="1:3" x14ac:dyDescent="0.3">
      <c r="A2" s="2">
        <v>1</v>
      </c>
      <c r="B2" s="2">
        <v>0.10501528890994678</v>
      </c>
      <c r="C2" s="2">
        <v>0.28025623427133378</v>
      </c>
    </row>
    <row r="3" spans="1:3" x14ac:dyDescent="0.3">
      <c r="A3" s="2">
        <v>2</v>
      </c>
      <c r="B3" s="2">
        <v>0.15514693221603629</v>
      </c>
      <c r="C3" s="2">
        <v>0.31928224817362555</v>
      </c>
    </row>
    <row r="4" spans="1:3" x14ac:dyDescent="0.3">
      <c r="A4" s="2">
        <v>3</v>
      </c>
      <c r="B4" s="2">
        <v>0.16986869150146935</v>
      </c>
      <c r="C4" s="2">
        <v>0.29334737103458813</v>
      </c>
    </row>
    <row r="5" spans="1:3" x14ac:dyDescent="0.3">
      <c r="A5" s="2">
        <v>4</v>
      </c>
      <c r="B5" s="2">
        <v>0.18878892583175783</v>
      </c>
      <c r="C5" s="2">
        <v>0.22021966681409405</v>
      </c>
    </row>
    <row r="6" spans="1:3" x14ac:dyDescent="0.3">
      <c r="A6" s="2">
        <v>5</v>
      </c>
      <c r="B6" s="2">
        <v>0.16517068488394654</v>
      </c>
      <c r="C6" s="2">
        <v>0.25281547206894667</v>
      </c>
    </row>
    <row r="7" spans="1:3" x14ac:dyDescent="0.3">
      <c r="A7" s="2">
        <v>6</v>
      </c>
      <c r="B7" s="2">
        <v>0.21180296627723921</v>
      </c>
      <c r="C7" s="2">
        <v>0.15333428057213225</v>
      </c>
    </row>
    <row r="8" spans="1:3" x14ac:dyDescent="0.3">
      <c r="A8" s="2">
        <v>7</v>
      </c>
      <c r="B8" s="2">
        <v>0.23910168610966798</v>
      </c>
      <c r="C8" s="2">
        <v>0.1976849153840001</v>
      </c>
    </row>
    <row r="9" spans="1:3" x14ac:dyDescent="0.3">
      <c r="A9" s="2">
        <v>8</v>
      </c>
      <c r="B9" s="2">
        <v>0.21488448900750637</v>
      </c>
      <c r="C9" s="2">
        <v>0.31389516868948342</v>
      </c>
    </row>
    <row r="10" spans="1:3" x14ac:dyDescent="0.3">
      <c r="A10" s="2">
        <v>9</v>
      </c>
      <c r="B10" s="2">
        <v>0.16396272005522955</v>
      </c>
      <c r="C10" s="2">
        <v>0.31479138847892801</v>
      </c>
    </row>
    <row r="11" spans="1:3" x14ac:dyDescent="0.3">
      <c r="A11" s="2">
        <v>10</v>
      </c>
      <c r="B11" s="2">
        <v>0.15406974070292595</v>
      </c>
      <c r="C11" s="2">
        <v>0.21659049808019529</v>
      </c>
    </row>
    <row r="12" spans="1:3" x14ac:dyDescent="0.3">
      <c r="A12" s="2">
        <v>11</v>
      </c>
      <c r="B12" s="2">
        <v>0.10652958349199441</v>
      </c>
      <c r="C12" s="2">
        <v>0.31741847617164759</v>
      </c>
    </row>
    <row r="13" spans="1:3" x14ac:dyDescent="0.3">
      <c r="A13" s="2">
        <v>12</v>
      </c>
      <c r="B13" s="2">
        <v>0.10050714615029968</v>
      </c>
      <c r="C13" s="2">
        <v>0.2891179376628043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Capacity 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Stelios</dc:creator>
  <cp:lastModifiedBy>Stelios</cp:lastModifiedBy>
  <dcterms:created xsi:type="dcterms:W3CDTF">2025-02-25T20:33:03Z</dcterms:created>
  <dcterms:modified xsi:type="dcterms:W3CDTF">2025-02-25T21:57:55Z</dcterms:modified>
</cp:coreProperties>
</file>