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CAD387D7-BE03-423D-8185-121214823253}" xr6:coauthVersionLast="47" xr6:coauthVersionMax="47" xr10:uidLastSave="{00000000-0000-0000-0000-000000000000}"/>
  <bookViews>
    <workbookView xWindow="-120" yWindow="-120" windowWidth="20730" windowHeight="11160" firstSheet="3" activeTab="3" xr2:uid="{14AF763C-94AF-4C47-A681-8B0B344780EA}"/>
  </bookViews>
  <sheets>
    <sheet name="Data" sheetId="1" state="hidden" r:id="rId1"/>
    <sheet name="Caixinha" sheetId="10" state="hidden" r:id="rId2"/>
    <sheet name="Controller" sheetId="8" state="hidden" r:id="rId3"/>
    <sheet name="Dashboard" sheetId="6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<sst xmlns="http://schemas.openxmlformats.org/spreadsheetml/2006/main" count="263" uniqueCount="81">
  <si>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</si>
  <si>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</si>
  <si>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</si>
  <si>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</si>
  <si>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</si>
  <si>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</si>
  <si>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</si>
  <si>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</si>
  <si>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</si>
  <si>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</si>
  <si>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</si>
  <si>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</si>
  <si>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</si>
  <si>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</si>
  <si>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</si>
  <si>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</si>
  <si>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</si>
  <si>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</si>
  <si>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</si>
  <si>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</si>
  <si>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</si>
  <si>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</si>
  <si>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</si>
  <si>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</si>
  <si>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</si>
  <si>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</si>
  <si>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</si>
  <si>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</si>
  <si>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</si>
  <si>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</si>
  <si>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</si>
  <si>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</si>
  <si>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</si>
  <si>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</si>
  <si>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</si>
  <si>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</si>
  <si>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</si>
  <si>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</si>
  <si>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</si>
  <si>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</si>
  <si>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</si>
  <si>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</si>
  <si>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</si>
  <si>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</si>
  <si>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</si>
  <si>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</si>
  <si>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</si>
  <si>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</si>
  <si>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</si>
  <si>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</si>
  <si>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</si>
  <si>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</si>
  <si>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</si>
  <si>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</si>
  <si>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</si>
  <si>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</si>
  <si>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</si>
  <si>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</si>
  <si>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</si>
  <si>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</si>
  <si>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</si>
  <si>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</si>
  <si>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</si>
  <si>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</si>
  <si>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</si>
  <si>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</si>
  <si>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</si>
  <si>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</si>
  <si>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</si>
  <si>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</si>
  <si>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</si>
  <si>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</si>
  <si>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</si>
  <si>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</si>
  <si>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</si>
  <si>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Mês</t>
  </si>
  <si>
    <t>Data de Lançamento</t>
  </si>
  <si>
    <t>Depósito Reservado</t>
  </si>
  <si>
    <t>Total Reservado</t>
  </si>
  <si>
    <t>Meta de Reserva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</si>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</sst>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rial"/>
      <family val="2"/>
      <scheme val="minor"/>
    </font>
    <font>
      <sz val="18"/>
      <color theme="1"/>
      <name val="Arial"/>
      <family val="2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2" fillId="0" borderId="0" xfId="0" applyNumberFormat="1" applyFont="1" applyAlignment="1">
      <alignment horizontal="center" wrapText="1"/>
    </xf>
    <xf numFmtId="0" fontId="4" fillId="0" borderId="0" xfId="0" applyFont="1"/>
    <xf numFmtId="0" fontId="6" fillId="0" borderId="0" xfId="0" applyFont="1"/>
    <xf numFmtId="44" fontId="6" fillId="0" borderId="0" xfId="1" applyFont="1"/>
    <xf numFmtId="44" fontId="0" fillId="0" borderId="0" xfId="1" applyFont="1"/>
    <xf numFmtId="44" fontId="0" fillId="0" borderId="0" xfId="0" applyNumberFormat="1"/>
    <xf numFmtId="4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4" fillId="4" borderId="0" xfId="2" applyFont="1"/>
  </cellXfs>
  <cellStyles count="3">
    <cellStyle name="Ênfase2" xfId="2" builtinId="33"/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z val="16"/>
        <color theme="1"/>
        <name val="Segoe UI Light"/>
        <family val="2"/>
        <scheme val="none"/>
      </font>
      <fill>
        <patternFill>
          <bgColor theme="7" tint="0.59996337778862885"/>
        </patternFill>
      </fill>
      <border>
        <bottom style="thin">
          <color theme="5"/>
        </bottom>
        <vertical/>
        <horizontal/>
      </border>
    </dxf>
    <dxf>
      <font>
        <strike val="0"/>
        <color theme="0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My Style" pivot="0" table="0" count="10" xr9:uid="{2F83C922-92D4-4072-92EC-C933C07B6CD1}">
      <tableStyleElement type="wholeTable" dxfId="9"/>
      <tableStyleElement type="headerRow" dxfId="8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2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[Dash_Desafio_Estela.xlsx]Controller!Tabela dinâmica3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282566454815017E-3"/>
          <c:y val="5.0930857994452135E-2"/>
          <c:w val="0.9689183231602212"/>
          <c:h val="0.84731481481481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Controller!$D$5:$D$9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Controller!$E$5:$E$9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D-462C-880F-259AF9873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1653920"/>
        <c:axId val="631651040"/>
      </c:barChart>
      <c:catAx>
        <c:axId val="6316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651040"/>
        <c:crosses val="autoZero"/>
        <c:auto val="1"/>
        <c:lblAlgn val="ctr"/>
        <c:lblOffset val="100"/>
        <c:noMultiLvlLbl val="0"/>
      </c:catAx>
      <c:valAx>
        <c:axId val="6316510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3165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[Dash_Desafio_Estela.xlsx]Controller!Tabela dinâmica2</c:name>
    <c:fmtId val="5"/>
  </c:pivotSource>
  <c:chart>
    <c:autoTitleDeleted val="1"/>
    <c:pivotFmts>
      <c:pivotFmt>
        <c:idx val="0"/>
        <c:spPr>
          <a:gradFill>
            <a:gsLst>
              <a:gs pos="0">
                <a:schemeClr val="tx1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tx1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043715846994537E-2"/>
          <c:y val="7.7242483403737128E-2"/>
          <c:w val="0.9759562841530055"/>
          <c:h val="0.77781999684231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550</c:v>
                </c:pt>
                <c:pt idx="1">
                  <c:v>90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9-4251-9107-7D4C89AEFC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79711407"/>
        <c:axId val="879709007"/>
      </c:barChart>
      <c:catAx>
        <c:axId val="8797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9709007"/>
        <c:crosses val="autoZero"/>
        <c:auto val="1"/>
        <c:lblAlgn val="ctr"/>
        <c:lblOffset val="100"/>
        <c:noMultiLvlLbl val="0"/>
      </c:catAx>
      <c:valAx>
        <c:axId val="8797090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97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510767721096975E-3"/>
          <c:y val="0"/>
          <c:w val="0.8790561007666392"/>
          <c:h val="1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27-4CC7-A1FC-DB122ACC62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7-4CC7-A1FC-DB122ACC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058992"/>
        <c:axId val="753049392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7-4CC7-A1FC-DB122ACC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651488"/>
        <c:axId val="642639008"/>
      </c:barChart>
      <c:catAx>
        <c:axId val="753058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049392"/>
        <c:crosses val="autoZero"/>
        <c:auto val="1"/>
        <c:lblAlgn val="ctr"/>
        <c:lblOffset val="100"/>
        <c:noMultiLvlLbl val="0"/>
      </c:catAx>
      <c:valAx>
        <c:axId val="75304939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3058992"/>
        <c:crosses val="autoZero"/>
        <c:crossBetween val="between"/>
      </c:valAx>
      <c:valAx>
        <c:axId val="64263900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42651488"/>
        <c:crosses val="max"/>
        <c:crossBetween val="between"/>
      </c:valAx>
      <c:catAx>
        <c:axId val="642651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426390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hyperlink" Target="https://www.png.utilidadeswebblog.com/2021/08/imagenes-fondo-transparente-de-barbie-y.html" TargetMode="External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hyperlink" Target="#Data!A1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8.sv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314464</xdr:colOff>
      <xdr:row>9</xdr:row>
      <xdr:rowOff>125755</xdr:rowOff>
    </xdr:from>
    <xdr:to>
      <xdr:col>10</xdr:col>
      <xdr:colOff>12212</xdr:colOff>
      <xdr:row>30</xdr:row>
      <xdr:rowOff>79221</xdr:rowOff>
    </xdr:to>
    <xdr:grpSp>
      <xdr:nvGrpSpPr>
        <xdr:cNvPr id="73" name="Agrupar 72">
          <a:extLst>
            <a:ext uri="{FF2B5EF4-FFF2-40B4-BE49-F238E27FC236}">
              <a16:creationId xmlns:a16="http://schemas.microsoft.com/office/drawing/2014/main" id="{DCEF1990-2260-B069-CC2C-B564A8D7903A}"/>
            </a:ext>
          </a:extLst>
        </xdr:cNvPr>
        <xdr:cNvGrpSpPr/>
      </xdr:nvGrpSpPr>
      <xdr:grpSpPr>
        <a:xfrm>
          <a:off x="2966018" y="1747579"/>
          <a:ext cx="5837512" cy="3737723"/>
          <a:chOff x="3231495" y="1756912"/>
          <a:chExt cx="5912810" cy="370393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C73859A9-3DF1-847C-8183-692AB42D8A57}"/>
              </a:ext>
            </a:extLst>
          </xdr:cNvPr>
          <xdr:cNvGrpSpPr/>
        </xdr:nvGrpSpPr>
        <xdr:grpSpPr>
          <a:xfrm>
            <a:off x="3231495" y="1804559"/>
            <a:ext cx="5912810" cy="3656288"/>
            <a:chOff x="1984449" y="762000"/>
            <a:chExt cx="10136113" cy="364331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2BD53406-1C5C-70D7-7AC3-E3685F376558}"/>
                </a:ext>
              </a:extLst>
            </xdr:cNvPr>
            <xdr:cNvSpPr/>
          </xdr:nvSpPr>
          <xdr:spPr>
            <a:xfrm>
              <a:off x="1988344" y="762000"/>
              <a:ext cx="10132218" cy="3643313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319FEF4-9523-4D3C-8484-C0171BB5E1F4}"/>
                </a:ext>
              </a:extLst>
            </xdr:cNvPr>
            <xdr:cNvGraphicFramePr>
              <a:graphicFrameLocks/>
            </xdr:cNvGraphicFramePr>
          </xdr:nvGraphicFramePr>
          <xdr:xfrm>
            <a:off x="2699375" y="1524019"/>
            <a:ext cx="898921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EDA93A1A-6BA1-D682-CE94-CFBB55301CFB}"/>
                </a:ext>
              </a:extLst>
            </xdr:cNvPr>
            <xdr:cNvSpPr/>
          </xdr:nvSpPr>
          <xdr:spPr>
            <a:xfrm>
              <a:off x="1984449" y="762237"/>
              <a:ext cx="10115180" cy="854382"/>
            </a:xfrm>
            <a:prstGeom prst="round2SameRect">
              <a:avLst>
                <a:gd name="adj1" fmla="val 45834"/>
                <a:gd name="adj2" fmla="val 2137"/>
              </a:avLst>
            </a:prstGeom>
            <a:solidFill>
              <a:srgbClr val="FB6F54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7AAB111B-D913-77B1-C100-D0BE232297B6}"/>
              </a:ext>
            </a:extLst>
          </xdr:cNvPr>
          <xdr:cNvSpPr txBox="1"/>
        </xdr:nvSpPr>
        <xdr:spPr>
          <a:xfrm>
            <a:off x="5060851" y="1888326"/>
            <a:ext cx="2348096" cy="6452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28" name="Gráfico 27" descr="Registrar">
            <a:extLst>
              <a:ext uri="{FF2B5EF4-FFF2-40B4-BE49-F238E27FC236}">
                <a16:creationId xmlns:a16="http://schemas.microsoft.com/office/drawing/2014/main" id="{5C162D49-4202-D272-B71B-45EB4DD8B5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337302" y="1756912"/>
            <a:ext cx="628062" cy="92619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314464</xdr:colOff>
      <xdr:row>33</xdr:row>
      <xdr:rowOff>123301</xdr:rowOff>
    </xdr:from>
    <xdr:to>
      <xdr:col>19</xdr:col>
      <xdr:colOff>278745</xdr:colOff>
      <xdr:row>51</xdr:row>
      <xdr:rowOff>27313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EEE449D-A91C-DAF6-C96C-C6C2A3CF0E98}"/>
            </a:ext>
          </a:extLst>
        </xdr:cNvPr>
        <xdr:cNvGrpSpPr/>
      </xdr:nvGrpSpPr>
      <xdr:grpSpPr>
        <a:xfrm>
          <a:off x="2966018" y="6069990"/>
          <a:ext cx="12243808" cy="3147661"/>
          <a:chOff x="1631156" y="5594553"/>
          <a:chExt cx="12394406" cy="3323227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220FC6DB-70DC-B751-5341-989882CD18B2}"/>
              </a:ext>
            </a:extLst>
          </xdr:cNvPr>
          <xdr:cNvGrpSpPr/>
        </xdr:nvGrpSpPr>
        <xdr:grpSpPr>
          <a:xfrm>
            <a:off x="1631156" y="5632447"/>
            <a:ext cx="12394406" cy="3285333"/>
            <a:chOff x="1750219" y="5680072"/>
            <a:chExt cx="12394406" cy="3285333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45F32BE0-F888-90A6-B7FC-DD4CA20B1F13}"/>
                </a:ext>
              </a:extLst>
            </xdr:cNvPr>
            <xdr:cNvSpPr/>
          </xdr:nvSpPr>
          <xdr:spPr>
            <a:xfrm>
              <a:off x="1762125" y="5727697"/>
              <a:ext cx="12382500" cy="3237708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0F82B37-C421-4699-9716-60983021D02C}"/>
                </a:ext>
              </a:extLst>
            </xdr:cNvPr>
            <xdr:cNvGraphicFramePr>
              <a:graphicFrameLocks/>
            </xdr:cNvGraphicFramePr>
          </xdr:nvGraphicFramePr>
          <xdr:xfrm>
            <a:off x="2211404" y="6292164"/>
            <a:ext cx="11620500" cy="264095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1086F4BA-5E4F-449C-A441-B7EC379376E1}"/>
                </a:ext>
              </a:extLst>
            </xdr:cNvPr>
            <xdr:cNvSpPr/>
          </xdr:nvSpPr>
          <xdr:spPr>
            <a:xfrm>
              <a:off x="1750219" y="5680072"/>
              <a:ext cx="12394406" cy="73642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FE4BB226-584B-4E10-AB12-FC89CF2069B0}"/>
                </a:ext>
              </a:extLst>
            </xdr:cNvPr>
            <xdr:cNvSpPr txBox="1"/>
          </xdr:nvSpPr>
          <xdr:spPr>
            <a:xfrm>
              <a:off x="5453063" y="5714999"/>
              <a:ext cx="4655343" cy="6856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32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30" name="Gráfico 29" descr="Dinheiro">
            <a:extLst>
              <a:ext uri="{FF2B5EF4-FFF2-40B4-BE49-F238E27FC236}">
                <a16:creationId xmlns:a16="http://schemas.microsoft.com/office/drawing/2014/main" id="{2FA4165F-612B-2E8F-1AF0-3A2741B292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965031" y="5594553"/>
            <a:ext cx="828536" cy="8285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112057</xdr:colOff>
      <xdr:row>11</xdr:row>
      <xdr:rowOff>84044</xdr:rowOff>
    </xdr:from>
    <xdr:to>
      <xdr:col>0</xdr:col>
      <xdr:colOff>2171138</xdr:colOff>
      <xdr:row>26</xdr:row>
      <xdr:rowOff>42022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ês">
              <a:extLst>
                <a:ext uri="{FF2B5EF4-FFF2-40B4-BE49-F238E27FC236}">
                  <a16:creationId xmlns:a16="http://schemas.microsoft.com/office/drawing/2014/main" id="{F0952093-0FB9-41B0-BBE3-C5CA30A5F3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57" y="2066274"/>
              <a:ext cx="2059081" cy="2661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112059</xdr:colOff>
      <xdr:row>2</xdr:row>
      <xdr:rowOff>28015</xdr:rowOff>
    </xdr:from>
    <xdr:to>
      <xdr:col>20</xdr:col>
      <xdr:colOff>84045</xdr:colOff>
      <xdr:row>5</xdr:row>
      <xdr:rowOff>42022</xdr:rowOff>
    </xdr:to>
    <xdr:pic>
      <xdr:nvPicPr>
        <xdr:cNvPr id="42" name="Gráfico 41" descr="Lupa">
          <a:extLst>
            <a:ext uri="{FF2B5EF4-FFF2-40B4-BE49-F238E27FC236}">
              <a16:creationId xmlns:a16="http://schemas.microsoft.com/office/drawing/2014/main" id="{E9E21075-E23D-1ED8-AC8F-FEB21713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4749743" y="392206"/>
          <a:ext cx="658345" cy="560294"/>
        </a:xfrm>
        <a:prstGeom prst="rect">
          <a:avLst/>
        </a:prstGeom>
      </xdr:spPr>
    </xdr:pic>
    <xdr:clientData/>
  </xdr:twoCellAnchor>
  <xdr:twoCellAnchor>
    <xdr:from>
      <xdr:col>0</xdr:col>
      <xdr:colOff>56030</xdr:colOff>
      <xdr:row>1</xdr:row>
      <xdr:rowOff>56029</xdr:rowOff>
    </xdr:from>
    <xdr:to>
      <xdr:col>0</xdr:col>
      <xdr:colOff>2627586</xdr:colOff>
      <xdr:row>7</xdr:row>
      <xdr:rowOff>14007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84013A1D-646A-DF30-986C-304B36060BC5}"/>
            </a:ext>
          </a:extLst>
        </xdr:cNvPr>
        <xdr:cNvSpPr/>
      </xdr:nvSpPr>
      <xdr:spPr>
        <a:xfrm>
          <a:off x="56030" y="242150"/>
          <a:ext cx="2571556" cy="1074702"/>
        </a:xfrm>
        <a:prstGeom prst="roundRect">
          <a:avLst>
            <a:gd name="adj" fmla="val 48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2400" b="1" kern="1200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2400" kern="12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2400" b="1" kern="1200" baseline="0">
              <a:latin typeface="Segoe UI Light" panose="020B0502040204020203" pitchFamily="34" charset="0"/>
              <a:cs typeface="Segoe UI Light" panose="020B0502040204020203" pitchFamily="34" charset="0"/>
            </a:rPr>
            <a:t>App</a:t>
          </a:r>
          <a:endParaRPr lang="pt-BR" sz="2400" b="1" kern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1961030</xdr:colOff>
      <xdr:row>3</xdr:row>
      <xdr:rowOff>32844</xdr:rowOff>
    </xdr:from>
    <xdr:to>
      <xdr:col>0</xdr:col>
      <xdr:colOff>2384159</xdr:colOff>
      <xdr:row>5</xdr:row>
      <xdr:rowOff>75320</xdr:rowOff>
    </xdr:to>
    <xdr:pic>
      <xdr:nvPicPr>
        <xdr:cNvPr id="52" name="Gráfico 51" descr="Dinheiro">
          <a:extLst>
            <a:ext uri="{FF2B5EF4-FFF2-40B4-BE49-F238E27FC236}">
              <a16:creationId xmlns:a16="http://schemas.microsoft.com/office/drawing/2014/main" id="{AC22052A-75C6-427C-8733-6E7BCF12C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961030" y="591206"/>
          <a:ext cx="423129" cy="414717"/>
        </a:xfrm>
        <a:prstGeom prst="rect">
          <a:avLst/>
        </a:prstGeom>
      </xdr:spPr>
    </xdr:pic>
    <xdr:clientData/>
  </xdr:twoCellAnchor>
  <xdr:twoCellAnchor>
    <xdr:from>
      <xdr:col>1</xdr:col>
      <xdr:colOff>314464</xdr:colOff>
      <xdr:row>0</xdr:row>
      <xdr:rowOff>70037</xdr:rowOff>
    </xdr:from>
    <xdr:to>
      <xdr:col>20</xdr:col>
      <xdr:colOff>658345</xdr:colOff>
      <xdr:row>7</xdr:row>
      <xdr:rowOff>42025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2ACCAA05-4184-5360-6ED9-69AB4F641B66}"/>
            </a:ext>
          </a:extLst>
        </xdr:cNvPr>
        <xdr:cNvGrpSpPr/>
      </xdr:nvGrpSpPr>
      <xdr:grpSpPr>
        <a:xfrm>
          <a:off x="2966018" y="70037"/>
          <a:ext cx="13305604" cy="1233407"/>
          <a:chOff x="2957652" y="70037"/>
          <a:chExt cx="13464568" cy="1222144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F7A301E3-FF94-1866-525D-9F432F94EB4D}"/>
              </a:ext>
            </a:extLst>
          </xdr:cNvPr>
          <xdr:cNvGrpSpPr/>
        </xdr:nvGrpSpPr>
        <xdr:grpSpPr>
          <a:xfrm>
            <a:off x="2957652" y="70037"/>
            <a:ext cx="13464568" cy="1222144"/>
            <a:chOff x="2597663" y="70037"/>
            <a:chExt cx="13384726" cy="1246657"/>
          </a:xfrm>
        </xdr:grpSpPr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E98C4FFA-44B6-EF21-B6CE-36E8C336349A}"/>
                </a:ext>
              </a:extLst>
            </xdr:cNvPr>
            <xdr:cNvGrpSpPr/>
          </xdr:nvGrpSpPr>
          <xdr:grpSpPr>
            <a:xfrm>
              <a:off x="2597663" y="98052"/>
              <a:ext cx="13384726" cy="1218642"/>
              <a:chOff x="2625678" y="112059"/>
              <a:chExt cx="13384726" cy="1218642"/>
            </a:xfrm>
          </xdr:grpSpPr>
          <xdr:sp macro="" textlink="">
            <xdr:nvSpPr>
              <xdr:cNvPr id="36" name="Retângulo: Cantos Arredondados 35">
                <a:extLst>
                  <a:ext uri="{FF2B5EF4-FFF2-40B4-BE49-F238E27FC236}">
                    <a16:creationId xmlns:a16="http://schemas.microsoft.com/office/drawing/2014/main" id="{1AE31EC6-BC1E-4881-982D-C29505BCB9B3}"/>
                  </a:ext>
                </a:extLst>
              </xdr:cNvPr>
              <xdr:cNvSpPr/>
            </xdr:nvSpPr>
            <xdr:spPr>
              <a:xfrm>
                <a:off x="2625678" y="112063"/>
                <a:ext cx="13384726" cy="1218638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0" name="Retângulo: Cantos Arredondados 39">
                <a:hlinkClick xmlns:r="http://schemas.openxmlformats.org/officeDocument/2006/relationships" r:id="rId11"/>
                <a:extLst>
                  <a:ext uri="{FF2B5EF4-FFF2-40B4-BE49-F238E27FC236}">
                    <a16:creationId xmlns:a16="http://schemas.microsoft.com/office/drawing/2014/main" id="{5248F9AB-AD15-4FBA-B80D-23A588125C13}"/>
                  </a:ext>
                </a:extLst>
              </xdr:cNvPr>
              <xdr:cNvSpPr/>
            </xdr:nvSpPr>
            <xdr:spPr>
              <a:xfrm>
                <a:off x="8824634" y="392207"/>
                <a:ext cx="6625476" cy="532278"/>
              </a:xfrm>
              <a:prstGeom prst="roundRect">
                <a:avLst/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800" kern="120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Pesquisar Dados...</a:t>
                </a:r>
              </a:p>
            </xdr:txBody>
          </xdr:sp>
          <xdr:sp macro="" textlink="">
            <xdr:nvSpPr>
              <xdr:cNvPr id="37" name="Retângulo: Cantos Arredondados 36">
                <a:extLst>
                  <a:ext uri="{FF2B5EF4-FFF2-40B4-BE49-F238E27FC236}">
                    <a16:creationId xmlns:a16="http://schemas.microsoft.com/office/drawing/2014/main" id="{7BF7875F-F8A5-4CC6-97FE-94F765271591}"/>
                  </a:ext>
                </a:extLst>
              </xdr:cNvPr>
              <xdr:cNvSpPr/>
            </xdr:nvSpPr>
            <xdr:spPr>
              <a:xfrm>
                <a:off x="2633383" y="112059"/>
                <a:ext cx="1330699" cy="1218638"/>
              </a:xfrm>
              <a:prstGeom prst="roundRect">
                <a:avLst/>
              </a:prstGeom>
              <a:solidFill>
                <a:srgbClr val="FB6F5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B2255B1F-A157-36AF-FB45-A15FC0483392}"/>
                </a:ext>
              </a:extLst>
            </xdr:cNvPr>
            <xdr:cNvSpPr txBox="1"/>
          </xdr:nvSpPr>
          <xdr:spPr>
            <a:xfrm>
              <a:off x="3950074" y="70037"/>
              <a:ext cx="2129118" cy="5322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b="1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</a:t>
              </a:r>
              <a:r>
                <a:rPr lang="pt-BR" sz="2800" b="1" kern="1200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Estela</a:t>
              </a:r>
              <a:endParaRPr lang="pt-BR" sz="2800" b="1" kern="12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50903519-27EA-4D61-89C1-72347B1F4AB6}"/>
                </a:ext>
              </a:extLst>
            </xdr:cNvPr>
            <xdr:cNvSpPr txBox="1"/>
          </xdr:nvSpPr>
          <xdr:spPr>
            <a:xfrm>
              <a:off x="3970384" y="630332"/>
              <a:ext cx="4770204" cy="5322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b="1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</a:t>
              </a:r>
              <a:r>
                <a:rPr lang="pt-BR" sz="2800" b="1" kern="1200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Financeiro</a:t>
              </a:r>
              <a:endParaRPr lang="pt-BR" sz="2800" b="1" kern="12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D0B8989-19C2-C240-D275-FEA381DA67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  <a:ext uri="{837473B0-CC2E-450A-ABE3-18F120FF3D39}">
                  <a1611:picAttrSrcUrl xmlns:a1611="http://schemas.microsoft.com/office/drawing/2016/11/main" r:id="rId13"/>
                </a:ext>
              </a:extLst>
            </a:blip>
            <a:stretch>
              <a:fillRect/>
            </a:stretch>
          </xdr:blipFill>
          <xdr:spPr>
            <a:xfrm>
              <a:off x="2647390" y="116915"/>
              <a:ext cx="1139449" cy="1199776"/>
            </a:xfrm>
            <a:prstGeom prst="rect">
              <a:avLst/>
            </a:prstGeom>
          </xdr:spPr>
        </xdr:pic>
      </xdr:grpSp>
      <xdr:pic>
        <xdr:nvPicPr>
          <xdr:cNvPr id="54" name="Gráfico 53" descr="Lupa">
            <a:extLst>
              <a:ext uri="{FF2B5EF4-FFF2-40B4-BE49-F238E27FC236}">
                <a16:creationId xmlns:a16="http://schemas.microsoft.com/office/drawing/2014/main" id="{E1EEAFF3-AC4E-644D-3E41-E35B5395CF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5240001" y="450057"/>
            <a:ext cx="392906" cy="392906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281245</xdr:colOff>
      <xdr:row>9</xdr:row>
      <xdr:rowOff>129251</xdr:rowOff>
    </xdr:from>
    <xdr:to>
      <xdr:col>19</xdr:col>
      <xdr:colOff>648976</xdr:colOff>
      <xdr:row>30</xdr:row>
      <xdr:rowOff>70472</xdr:rowOff>
    </xdr:to>
    <xdr:grpSp>
      <xdr:nvGrpSpPr>
        <xdr:cNvPr id="70" name="Agrupar 69">
          <a:extLst>
            <a:ext uri="{FF2B5EF4-FFF2-40B4-BE49-F238E27FC236}">
              <a16:creationId xmlns:a16="http://schemas.microsoft.com/office/drawing/2014/main" id="{23B73986-B315-B8B1-72E6-3730B5B1E304}"/>
            </a:ext>
          </a:extLst>
        </xdr:cNvPr>
        <xdr:cNvGrpSpPr/>
      </xdr:nvGrpSpPr>
      <xdr:grpSpPr>
        <a:xfrm>
          <a:off x="9754759" y="1751075"/>
          <a:ext cx="5825298" cy="3725478"/>
          <a:chOff x="9215438" y="1701842"/>
          <a:chExt cx="5900598" cy="3691690"/>
        </a:xfrm>
      </xdr:grpSpPr>
      <xdr:grpSp>
        <xdr:nvGrpSpPr>
          <xdr:cNvPr id="68" name="Agrupar 67">
            <a:extLst>
              <a:ext uri="{FF2B5EF4-FFF2-40B4-BE49-F238E27FC236}">
                <a16:creationId xmlns:a16="http://schemas.microsoft.com/office/drawing/2014/main" id="{710F823B-5E3D-13E1-A8F9-3FF64B22891E}"/>
              </a:ext>
            </a:extLst>
          </xdr:cNvPr>
          <xdr:cNvGrpSpPr/>
        </xdr:nvGrpSpPr>
        <xdr:grpSpPr>
          <a:xfrm>
            <a:off x="9215438" y="1701842"/>
            <a:ext cx="5900598" cy="3691690"/>
            <a:chOff x="9441657" y="1630404"/>
            <a:chExt cx="5900598" cy="3691690"/>
          </a:xfrm>
        </xdr:grpSpPr>
        <xdr:grpSp>
          <xdr:nvGrpSpPr>
            <xdr:cNvPr id="57" name="Agrupar 56">
              <a:extLst>
                <a:ext uri="{FF2B5EF4-FFF2-40B4-BE49-F238E27FC236}">
                  <a16:creationId xmlns:a16="http://schemas.microsoft.com/office/drawing/2014/main" id="{A53EEE19-477B-5C3A-CDE4-4301CCE58A85}"/>
                </a:ext>
              </a:extLst>
            </xdr:cNvPr>
            <xdr:cNvGrpSpPr/>
          </xdr:nvGrpSpPr>
          <xdr:grpSpPr>
            <a:xfrm>
              <a:off x="9441657" y="1630404"/>
              <a:ext cx="5900598" cy="3691690"/>
              <a:chOff x="1976437" y="702469"/>
              <a:chExt cx="10144125" cy="3690938"/>
            </a:xfrm>
          </xdr:grpSpPr>
          <xdr:grpSp>
            <xdr:nvGrpSpPr>
              <xdr:cNvPr id="59" name="Agrupar 58">
                <a:extLst>
                  <a:ext uri="{FF2B5EF4-FFF2-40B4-BE49-F238E27FC236}">
                    <a16:creationId xmlns:a16="http://schemas.microsoft.com/office/drawing/2014/main" id="{24318706-8B36-ECF5-654A-24CA9DE4EB4E}"/>
                  </a:ext>
                </a:extLst>
              </xdr:cNvPr>
              <xdr:cNvGrpSpPr/>
            </xdr:nvGrpSpPr>
            <xdr:grpSpPr>
              <a:xfrm>
                <a:off x="1976437" y="702469"/>
                <a:ext cx="10144125" cy="3690938"/>
                <a:chOff x="1976437" y="714375"/>
                <a:chExt cx="10144125" cy="3690938"/>
              </a:xfrm>
            </xdr:grpSpPr>
            <xdr:sp macro="" textlink="">
              <xdr:nvSpPr>
                <xdr:cNvPr id="61" name="Retângulo: Cantos Arredondados 60">
                  <a:extLst>
                    <a:ext uri="{FF2B5EF4-FFF2-40B4-BE49-F238E27FC236}">
                      <a16:creationId xmlns:a16="http://schemas.microsoft.com/office/drawing/2014/main" id="{DA935DFF-A472-83F6-31AF-65AE3AF7B7B4}"/>
                    </a:ext>
                  </a:extLst>
                </xdr:cNvPr>
                <xdr:cNvSpPr/>
              </xdr:nvSpPr>
              <xdr:spPr>
                <a:xfrm>
                  <a:off x="1988344" y="762000"/>
                  <a:ext cx="10132218" cy="3643313"/>
                </a:xfrm>
                <a:prstGeom prst="roundRect">
                  <a:avLst/>
                </a:prstGeom>
                <a:solidFill>
                  <a:schemeClr val="bg1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3" name="Retângulo: Cantos Superiores Arredondados 62">
                  <a:extLst>
                    <a:ext uri="{FF2B5EF4-FFF2-40B4-BE49-F238E27FC236}">
                      <a16:creationId xmlns:a16="http://schemas.microsoft.com/office/drawing/2014/main" id="{25B28BAC-67C5-BBC0-CBB0-EA1BB99A9218}"/>
                    </a:ext>
                  </a:extLst>
                </xdr:cNvPr>
                <xdr:cNvSpPr/>
              </xdr:nvSpPr>
              <xdr:spPr>
                <a:xfrm>
                  <a:off x="1976437" y="714375"/>
                  <a:ext cx="10144125" cy="857250"/>
                </a:xfrm>
                <a:prstGeom prst="round2SameRect">
                  <a:avLst>
                    <a:gd name="adj1" fmla="val 45834"/>
                    <a:gd name="adj2" fmla="val 7692"/>
                  </a:avLst>
                </a:prstGeom>
                <a:solidFill>
                  <a:srgbClr val="FB6F54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60" name="CaixaDeTexto 59">
                <a:extLst>
                  <a:ext uri="{FF2B5EF4-FFF2-40B4-BE49-F238E27FC236}">
                    <a16:creationId xmlns:a16="http://schemas.microsoft.com/office/drawing/2014/main" id="{E0968D11-86FA-F00C-81EE-E57E1CA792DE}"/>
                  </a:ext>
                </a:extLst>
              </xdr:cNvPr>
              <xdr:cNvSpPr txBox="1"/>
            </xdr:nvSpPr>
            <xdr:spPr>
              <a:xfrm>
                <a:off x="5001846" y="797734"/>
                <a:ext cx="4655343" cy="64293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3200" b="1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65" name="Gráfico 64" descr="Cofrinho">
              <a:extLst>
                <a:ext uri="{FF2B5EF4-FFF2-40B4-BE49-F238E27FC236}">
                  <a16:creationId xmlns:a16="http://schemas.microsoft.com/office/drawing/2014/main" id="{40094A0C-9026-6DD0-9183-5D48FD6026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0334625" y="1726406"/>
              <a:ext cx="773906" cy="702469"/>
            </a:xfrm>
            <a:prstGeom prst="rect">
              <a:avLst/>
            </a:prstGeom>
          </xdr:spPr>
        </xdr:pic>
      </xdr:grpSp>
      <xdr:graphicFrame macro="">
        <xdr:nvGraphicFramePr>
          <xdr:cNvPr id="69" name="Gráfico 68">
            <a:extLst>
              <a:ext uri="{FF2B5EF4-FFF2-40B4-BE49-F238E27FC236}">
                <a16:creationId xmlns:a16="http://schemas.microsoft.com/office/drawing/2014/main" id="{406FCC82-9028-4D50-B2AA-9B345CC081CE}"/>
              </a:ext>
            </a:extLst>
          </xdr:cNvPr>
          <xdr:cNvGraphicFramePr>
            <a:graphicFrameLocks/>
          </xdr:cNvGraphicFramePr>
        </xdr:nvGraphicFramePr>
        <xdr:xfrm>
          <a:off x="10918030" y="2917030"/>
          <a:ext cx="3309939" cy="2202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13.887091319448" createdVersion="8" refreshedVersion="8" minRefreshableVersion="3" recordCount="44" xr:uid="{F6796C50-4C85-415D-9AFE-9F4F9BB6820A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8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609952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x v="0"/>
    <n v="5000"/>
    <s v="Transferência"/>
    <s v="Recebido"/>
  </r>
  <r>
    <x v="0"/>
    <x v="0"/>
    <x v="1"/>
    <x v="1"/>
    <x v="1"/>
    <n v="550"/>
    <s v="Débito Automático"/>
    <s v="Pendente"/>
  </r>
  <r>
    <x v="1"/>
    <x v="0"/>
    <x v="1"/>
    <x v="2"/>
    <x v="2"/>
    <n v="300"/>
    <s v="Cartão de Crédito"/>
    <s v="Pago"/>
  </r>
  <r>
    <x v="2"/>
    <x v="0"/>
    <x v="1"/>
    <x v="3"/>
    <x v="3"/>
    <n v="120"/>
    <s v="Cartão de Crédito"/>
    <s v="Pago"/>
  </r>
  <r>
    <x v="3"/>
    <x v="0"/>
    <x v="1"/>
    <x v="4"/>
    <x v="4"/>
    <n v="250"/>
    <s v="Transferência"/>
    <s v="Pago"/>
  </r>
  <r>
    <x v="4"/>
    <x v="0"/>
    <x v="1"/>
    <x v="5"/>
    <x v="5"/>
    <n v="400"/>
    <s v="Débito Automático"/>
    <s v="Pendente"/>
  </r>
  <r>
    <x v="5"/>
    <x v="0"/>
    <x v="1"/>
    <x v="6"/>
    <x v="6"/>
    <n v="600"/>
    <s v="Cartão de Crédito"/>
    <s v="Pendente"/>
  </r>
  <r>
    <x v="6"/>
    <x v="0"/>
    <x v="0"/>
    <x v="7"/>
    <x v="7"/>
    <n v="800"/>
    <s v="Transferência"/>
    <s v="Recebido"/>
  </r>
  <r>
    <x v="6"/>
    <x v="0"/>
    <x v="1"/>
    <x v="8"/>
    <x v="8"/>
    <n v="150"/>
    <s v="Transferência"/>
    <s v="Pago"/>
  </r>
  <r>
    <x v="7"/>
    <x v="0"/>
    <x v="1"/>
    <x v="9"/>
    <x v="9"/>
    <n v="1200"/>
    <s v="Cartão de Crédito"/>
    <s v="Pendente"/>
  </r>
  <r>
    <x v="8"/>
    <x v="0"/>
    <x v="1"/>
    <x v="10"/>
    <x v="10"/>
    <n v="450"/>
    <s v="Débito Automático"/>
    <s v="Pago"/>
  </r>
  <r>
    <x v="9"/>
    <x v="0"/>
    <x v="1"/>
    <x v="11"/>
    <x v="11"/>
    <n v="180"/>
    <s v="Transferência"/>
    <s v="Pendente"/>
  </r>
  <r>
    <x v="10"/>
    <x v="0"/>
    <x v="1"/>
    <x v="12"/>
    <x v="12"/>
    <n v="90"/>
    <s v="Débito Automático"/>
    <s v="Pago"/>
  </r>
  <r>
    <x v="11"/>
    <x v="0"/>
    <x v="1"/>
    <x v="13"/>
    <x v="13"/>
    <n v="200"/>
    <s v="Débito Automático"/>
    <s v="Pago"/>
  </r>
  <r>
    <x v="12"/>
    <x v="0"/>
    <x v="1"/>
    <x v="14"/>
    <x v="14"/>
    <n v="750"/>
    <s v="Transferência"/>
    <s v="Pendente"/>
  </r>
  <r>
    <x v="13"/>
    <x v="0"/>
    <x v="1"/>
    <x v="15"/>
    <x v="15"/>
    <n v="350"/>
    <s v="Cartão de Crédito"/>
    <s v="Pago"/>
  </r>
  <r>
    <x v="14"/>
    <x v="1"/>
    <x v="0"/>
    <x v="0"/>
    <x v="0"/>
    <n v="5000"/>
    <s v="Transferência"/>
    <s v="Recebido"/>
  </r>
  <r>
    <x v="15"/>
    <x v="1"/>
    <x v="1"/>
    <x v="1"/>
    <x v="1"/>
    <n v="450"/>
    <s v="Débito Automático"/>
    <s v="Pendente"/>
  </r>
  <r>
    <x v="16"/>
    <x v="1"/>
    <x v="1"/>
    <x v="2"/>
    <x v="2"/>
    <n v="300"/>
    <s v="Débito Automático"/>
    <s v="Pago"/>
  </r>
  <r>
    <x v="17"/>
    <x v="1"/>
    <x v="1"/>
    <x v="3"/>
    <x v="16"/>
    <n v="200"/>
    <s v="Transferência"/>
    <s v="Pago"/>
  </r>
  <r>
    <x v="18"/>
    <x v="1"/>
    <x v="1"/>
    <x v="4"/>
    <x v="17"/>
    <n v="600"/>
    <s v="Débito Automático"/>
    <s v="Pendente"/>
  </r>
  <r>
    <x v="19"/>
    <x v="1"/>
    <x v="1"/>
    <x v="5"/>
    <x v="5"/>
    <n v="350"/>
    <s v="Transferência"/>
    <s v="Pago"/>
  </r>
  <r>
    <x v="20"/>
    <x v="1"/>
    <x v="1"/>
    <x v="6"/>
    <x v="18"/>
    <n v="500"/>
    <s v="Cartão de Crédito"/>
    <s v="Pendente"/>
  </r>
  <r>
    <x v="21"/>
    <x v="1"/>
    <x v="0"/>
    <x v="16"/>
    <x v="19"/>
    <n v="1200"/>
    <s v="Transferência"/>
    <s v="Recebido"/>
  </r>
  <r>
    <x v="21"/>
    <x v="1"/>
    <x v="1"/>
    <x v="8"/>
    <x v="20"/>
    <n v="800"/>
    <s v="Transferência"/>
    <s v="Pago"/>
  </r>
  <r>
    <x v="22"/>
    <x v="1"/>
    <x v="1"/>
    <x v="9"/>
    <x v="21"/>
    <n v="1500"/>
    <s v="Cartão de Crédito"/>
    <s v="Pendente"/>
  </r>
  <r>
    <x v="23"/>
    <x v="1"/>
    <x v="1"/>
    <x v="10"/>
    <x v="22"/>
    <n v="250"/>
    <s v="Débito Automático"/>
    <s v="Pago"/>
  </r>
  <r>
    <x v="24"/>
    <x v="1"/>
    <x v="1"/>
    <x v="11"/>
    <x v="23"/>
    <n v="400"/>
    <s v="Cartão de Crédito"/>
    <s v="Pendente"/>
  </r>
  <r>
    <x v="25"/>
    <x v="2"/>
    <x v="0"/>
    <x v="0"/>
    <x v="0"/>
    <n v="5000"/>
    <s v="Transferência"/>
    <s v="Recebido"/>
  </r>
  <r>
    <x v="25"/>
    <x v="2"/>
    <x v="1"/>
    <x v="1"/>
    <x v="1"/>
    <n v="600"/>
    <s v="Débito Automático"/>
    <s v="Pendente"/>
  </r>
  <r>
    <x v="26"/>
    <x v="2"/>
    <x v="1"/>
    <x v="2"/>
    <x v="24"/>
    <n v="200"/>
    <s v="Cartão de Crédito"/>
    <s v="Pago"/>
  </r>
  <r>
    <x v="27"/>
    <x v="2"/>
    <x v="1"/>
    <x v="3"/>
    <x v="25"/>
    <n v="180"/>
    <s v="Transferência"/>
    <s v="Pago"/>
  </r>
  <r>
    <x v="28"/>
    <x v="2"/>
    <x v="1"/>
    <x v="4"/>
    <x v="26"/>
    <n v="120"/>
    <s v="Débito Automático"/>
    <s v="Pendente"/>
  </r>
  <r>
    <x v="29"/>
    <x v="2"/>
    <x v="1"/>
    <x v="5"/>
    <x v="27"/>
    <n v="350"/>
    <s v="Cartão de Crédito"/>
    <s v="Pendente"/>
  </r>
  <r>
    <x v="30"/>
    <x v="2"/>
    <x v="1"/>
    <x v="6"/>
    <x v="28"/>
    <n v="400"/>
    <s v="Transferência"/>
    <s v="Pago"/>
  </r>
  <r>
    <x v="31"/>
    <x v="2"/>
    <x v="1"/>
    <x v="8"/>
    <x v="29"/>
    <n v="450"/>
    <s v="Débito Automático"/>
    <s v="Pago"/>
  </r>
  <r>
    <x v="32"/>
    <x v="2"/>
    <x v="0"/>
    <x v="17"/>
    <x v="30"/>
    <n v="1500"/>
    <s v="Transferência"/>
    <s v="Recebido"/>
  </r>
  <r>
    <x v="32"/>
    <x v="2"/>
    <x v="1"/>
    <x v="9"/>
    <x v="31"/>
    <n v="300"/>
    <s v="Cartão de Crédito"/>
    <s v="Pendente"/>
  </r>
  <r>
    <x v="33"/>
    <x v="2"/>
    <x v="1"/>
    <x v="10"/>
    <x v="32"/>
    <n v="800"/>
    <s v="Transferência"/>
    <s v="Pago"/>
  </r>
  <r>
    <x v="34"/>
    <x v="2"/>
    <x v="1"/>
    <x v="11"/>
    <x v="33"/>
    <n v="250"/>
    <s v="Cartão de Crédito"/>
    <s v="Pendente"/>
  </r>
  <r>
    <x v="35"/>
    <x v="2"/>
    <x v="1"/>
    <x v="13"/>
    <x v="34"/>
    <n v="150"/>
    <s v="Débito Automático"/>
    <s v="Pago"/>
  </r>
  <r>
    <x v="36"/>
    <x v="2"/>
    <x v="1"/>
    <x v="12"/>
    <x v="35"/>
    <n v="250"/>
    <s v="Transferência"/>
    <s v="Pendente"/>
  </r>
  <r>
    <x v="37"/>
    <x v="2"/>
    <x v="1"/>
    <x v="15"/>
    <x v="36"/>
    <n v="220"/>
    <s v="Transferência"/>
    <s v="Pendente"/>
  </r>
  <r>
    <x v="38"/>
    <x v="2"/>
    <x v="1"/>
    <x v="14"/>
    <x v="37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C8D0E-740E-48E6-90DE-E29B6F9BED5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D4:E9" firstHeaderRow="1" firstDataRow="1" firstDataCol="1" rowPageCount="2" colPageCount="1"/>
  <pivotFields count="8">
    <pivotField numFmtId="14" showAll="0"/>
    <pivotField axis="axisPage"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5"/>
    </i>
    <i t="grand">
      <x/>
    </i>
  </rowItems>
  <colItems count="1">
    <i/>
  </colItems>
  <pageFields count="2">
    <pageField fld="2" item="0" hier="-1"/>
    <pageField fld="1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D078E-89B1-4D01-B8CB-978FF7E7350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4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DF55EE4-0D97-4AD2-8B25-89CE83DECDC9}" sourceName="Mês">
  <pivotTables>
    <pivotTable tabId="8" name="Tabela dinâmica2"/>
  </pivotTables>
  <data>
    <tabular pivotCacheId="360995227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74A7178-A273-424B-A547-EE4DF133C982}" cache="SegmentaçãodeDados_Mês" caption="MESE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B2ECC-9DFF-4D51-A607-ACCA6B153EB0}" name="tbl_operations" displayName="tbl_operations" ref="A1:H45" totalsRowShown="0" headerRowDxfId="7">
  <autoFilter ref="A1:H45" xr:uid="{E1AB2ECC-9DFF-4D51-A607-ACCA6B153EB0}">
    <filterColumn colId="2">
      <filters>
        <filter val="ENTRADA"/>
      </filters>
    </filterColumn>
  </autoFilter>
  <tableColumns count="8">
    <tableColumn id="1" xr3:uid="{666016E2-FE45-488B-8AC4-57BCDB6C0387}" name="Data"/>
    <tableColumn id="8" xr3:uid="{C3C6E69A-3F61-4679-8C76-5102BCA6370A}" name="Mês" dataDxfId="6">
      <calculatedColumnFormula>MONTH(tbl_operations[Data])</calculatedColumnFormula>
    </tableColumn>
    <tableColumn id="2" xr3:uid="{7D3B47BD-8FBC-4866-A3EA-7B1351FEE327}" name="Tipo"/>
    <tableColumn id="3" xr3:uid="{6874033D-9121-4664-B9A6-458879AF96B4}" name="Categoria"/>
    <tableColumn id="4" xr3:uid="{66DEE516-49C7-48D2-BF2A-00E67A47D830}" name="Descrição"/>
    <tableColumn id="5" xr3:uid="{4E231D57-7359-40D4-817A-41EF202818EC}" name="Valor"/>
    <tableColumn id="6" xr3:uid="{94C6347F-C5C0-4F38-8E60-874CB349F3E4}" name="Operação Bancária"/>
    <tableColumn id="7" xr3:uid="{E2389809-F468-416D-B21C-8FE676FE3F7C}" name="Statu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E80D5-8AE2-4B22-B4CE-4A6424275501}" name="Tabela2" displayName="Tabela2" ref="C6:D20" totalsRowCount="1" headerRowDxfId="5" dataDxfId="4">
  <autoFilter ref="C6:D19" xr:uid="{75CE80D5-8AE2-4B22-B4CE-4A6424275501}"/>
  <tableColumns count="2">
    <tableColumn id="1" xr3:uid="{2D5EA57C-2CD9-40C0-BC34-27F90D699932}" name="Data de Lançamento" dataDxfId="3" totalsRowDxfId="2"/>
    <tableColumn id="2" xr3:uid="{88682E14-EAFF-4E2D-98FA-283EC20CF986}" name="Depósito Reservado" dataDxfId="1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04CF-2AE0-4279-9C01-FDD90B73A858}">
  <sheetPr>
    <tabColor rgb="FF00B0F0"/>
  </sheetPr>
  <dimension ref="A1:H45"/>
  <sheetViews>
    <sheetView workbookViewId="0">
      <selection activeCell="F30" sqref="F30:F38"/>
    </sheetView>
  </sheetViews>
  <sheetFormatPr defaultRowHeight="23.25" x14ac:dyDescent="0.35"/>
  <cols>
    <col min="1" max="2" width="11" style="1" customWidth="1"/>
    <col min="3" max="3" width="9.625" style="1" customWidth="1"/>
    <col min="4" max="4" width="17.75" style="1" customWidth="1"/>
    <col min="5" max="5" width="34.375" style="1" customWidth="1"/>
    <col min="6" max="6" width="10.875" style="1" customWidth="1"/>
    <col min="7" max="7" width="32.5" style="1" customWidth="1"/>
    <col min="8" max="8" width="12.875" style="1" customWidth="1"/>
  </cols>
  <sheetData>
    <row r="1" spans="1:8" x14ac:dyDescent="0.35">
      <c r="A1" s="5" t="s">
        <v>0</v>
      </c>
      <c r="B1" s="5" t="s">
        <v>75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23.25" customHeight="1" x14ac:dyDescent="0.2">
      <c r="A2" s="2">
        <v>45505</v>
      </c>
      <c r="B2" s="11">
        <f>MONTH(tbl_operations[Data])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21.75" hidden="1" customHeight="1" x14ac:dyDescent="0.2">
      <c r="A3" s="2">
        <v>45505</v>
      </c>
      <c r="B3" s="11">
        <f>MONTH(tbl_operations[Data])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24" hidden="1" customHeight="1" x14ac:dyDescent="0.2">
      <c r="A4" s="2">
        <v>45507</v>
      </c>
      <c r="B4" s="11">
        <f>MONTH(tbl_operations[Data])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24" hidden="1" customHeight="1" x14ac:dyDescent="0.2">
      <c r="A5" s="2">
        <v>45509</v>
      </c>
      <c r="B5" s="11">
        <f>MONTH(tbl_operations[Data])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24" hidden="1" customHeight="1" x14ac:dyDescent="0.2">
      <c r="A6" s="2">
        <v>45511</v>
      </c>
      <c r="B6" s="11">
        <f>MONTH(tbl_operations[Data])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24" hidden="1" customHeight="1" x14ac:dyDescent="0.2">
      <c r="A7" s="2">
        <v>45514</v>
      </c>
      <c r="B7" s="11">
        <f>MONTH(tbl_operations[Data])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24" hidden="1" customHeight="1" x14ac:dyDescent="0.2">
      <c r="A8" s="2">
        <v>45516</v>
      </c>
      <c r="B8" s="11">
        <f>MONTH(tbl_operations[Data])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24" customHeight="1" x14ac:dyDescent="0.2">
      <c r="A9" s="2">
        <v>45519</v>
      </c>
      <c r="B9" s="11">
        <f>MONTH(tbl_operations[Data])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24" hidden="1" customHeight="1" x14ac:dyDescent="0.2">
      <c r="A10" s="2">
        <v>45519</v>
      </c>
      <c r="B10" s="11">
        <f>MONTH(tbl_operations[Data])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24" hidden="1" customHeight="1" x14ac:dyDescent="0.2">
      <c r="A11" s="2">
        <v>45522</v>
      </c>
      <c r="B11" s="11">
        <f>MONTH(tbl_operations[Data])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34.5" hidden="1" customHeight="1" x14ac:dyDescent="0.2">
      <c r="A12" s="2">
        <v>45524</v>
      </c>
      <c r="B12" s="11">
        <f>MONTH(tbl_operations[Data])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24" hidden="1" customHeight="1" x14ac:dyDescent="0.2">
      <c r="A13" s="2">
        <v>45526</v>
      </c>
      <c r="B13" s="11">
        <f>MONTH(tbl_operations[Data])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24" hidden="1" customHeight="1" x14ac:dyDescent="0.2">
      <c r="A14" s="2">
        <v>45528</v>
      </c>
      <c r="B14" s="11">
        <f>MONTH(tbl_operations[Data])</f>
        <v>8</v>
      </c>
      <c r="C14" s="3" t="s">
        <v>12</v>
      </c>
      <c r="D14" s="3" t="s">
        <v>39</v>
      </c>
      <c r="E14" s="3" t="s">
        <v>40</v>
      </c>
      <c r="F14" s="4">
        <v>90</v>
      </c>
      <c r="G14" s="3" t="s">
        <v>15</v>
      </c>
      <c r="H14" s="3" t="s">
        <v>20</v>
      </c>
    </row>
    <row r="15" spans="1:8" ht="24" hidden="1" customHeight="1" x14ac:dyDescent="0.2">
      <c r="A15" s="2">
        <v>45532</v>
      </c>
      <c r="B15" s="11">
        <f>MONTH(tbl_operations[Data])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24" hidden="1" customHeight="1" x14ac:dyDescent="0.2">
      <c r="A16" s="2">
        <v>45534</v>
      </c>
      <c r="B16" s="11">
        <f>MONTH(tbl_operations[Data])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24" hidden="1" customHeight="1" x14ac:dyDescent="0.2">
      <c r="A17" s="2">
        <v>45535</v>
      </c>
      <c r="B17" s="11">
        <f>MONTH(tbl_operations[Data])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24" customHeight="1" x14ac:dyDescent="0.2">
      <c r="A18" s="2">
        <v>45536</v>
      </c>
      <c r="B18" s="11">
        <f>MONTH(tbl_operations[Data])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24" hidden="1" customHeight="1" x14ac:dyDescent="0.2">
      <c r="A19" s="2">
        <v>45537</v>
      </c>
      <c r="B19" s="11">
        <f>MONTH(tbl_operations[Data])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ht="24" hidden="1" customHeight="1" x14ac:dyDescent="0.2">
      <c r="A20" s="2">
        <v>45540</v>
      </c>
      <c r="B20" s="11">
        <f>MONTH(tbl_operations[Data])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ht="24" hidden="1" customHeight="1" x14ac:dyDescent="0.2">
      <c r="A21" s="2">
        <v>45543</v>
      </c>
      <c r="B21" s="11">
        <f>MONTH(tbl_operations[Data])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ht="24" hidden="1" customHeight="1" x14ac:dyDescent="0.2">
      <c r="A22" s="2">
        <v>45546</v>
      </c>
      <c r="B22" s="11">
        <f>MONTH(tbl_operations[Data])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ht="24" hidden="1" customHeight="1" x14ac:dyDescent="0.2">
      <c r="A23" s="2">
        <v>45549</v>
      </c>
      <c r="B23" s="11">
        <f>MONTH(tbl_operations[Data])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ht="24" hidden="1" customHeight="1" x14ac:dyDescent="0.2">
      <c r="A24" s="2">
        <v>45552</v>
      </c>
      <c r="B24" s="11">
        <f>MONTH(tbl_operations[Data])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ht="24" customHeight="1" x14ac:dyDescent="0.2">
      <c r="A25" s="2">
        <v>45555</v>
      </c>
      <c r="B25" s="11">
        <f>MONTH(tbl_operations[Data])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24" hidden="1" customHeight="1" x14ac:dyDescent="0.2">
      <c r="A26" s="2">
        <v>45555</v>
      </c>
      <c r="B26" s="11">
        <f>MONTH(tbl_operations[Data])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ht="24" hidden="1" customHeight="1" x14ac:dyDescent="0.2">
      <c r="A27" s="2">
        <v>45558</v>
      </c>
      <c r="B27" s="11">
        <f>MONTH(tbl_operations[Data])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ht="28.5" hidden="1" x14ac:dyDescent="0.2">
      <c r="A28" s="2">
        <v>45561</v>
      </c>
      <c r="B28" s="11">
        <f>MONTH(tbl_operations[Data])</f>
        <v>9</v>
      </c>
      <c r="C28" s="3" t="s">
        <v>12</v>
      </c>
      <c r="D28" s="3" t="s">
        <v>35</v>
      </c>
      <c r="E28" s="3" t="s">
        <v>54</v>
      </c>
      <c r="F28" s="4">
        <v>250</v>
      </c>
      <c r="G28" s="3" t="s">
        <v>15</v>
      </c>
      <c r="H28" s="3" t="s">
        <v>20</v>
      </c>
    </row>
    <row r="29" spans="1:8" ht="24" hidden="1" customHeight="1" x14ac:dyDescent="0.2">
      <c r="A29" s="2">
        <v>45564</v>
      </c>
      <c r="B29" s="11">
        <f>MONTH(tbl_operations[Data])</f>
        <v>9</v>
      </c>
      <c r="C29" s="3" t="s">
        <v>12</v>
      </c>
      <c r="D29" s="3" t="s">
        <v>37</v>
      </c>
      <c r="E29" s="3" t="s">
        <v>55</v>
      </c>
      <c r="F29" s="4">
        <v>400</v>
      </c>
      <c r="G29" s="3" t="s">
        <v>19</v>
      </c>
      <c r="H29" s="3" t="s">
        <v>16</v>
      </c>
    </row>
    <row r="30" spans="1:8" ht="24" customHeight="1" x14ac:dyDescent="0.2">
      <c r="A30" s="2">
        <v>45566</v>
      </c>
      <c r="B30" s="11">
        <f>MONTH(tbl_operations[Data])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24" hidden="1" customHeight="1" x14ac:dyDescent="0.2">
      <c r="A31" s="2">
        <v>45566</v>
      </c>
      <c r="B31" s="11">
        <f>MONTH(tbl_operations[Data])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24" hidden="1" customHeight="1" x14ac:dyDescent="0.2">
      <c r="A32" s="2">
        <v>45568</v>
      </c>
      <c r="B32" s="11">
        <f>MONTH(tbl_operations[Data])</f>
        <v>10</v>
      </c>
      <c r="C32" s="3" t="s">
        <v>12</v>
      </c>
      <c r="D32" s="3" t="s">
        <v>17</v>
      </c>
      <c r="E32" s="3" t="s">
        <v>56</v>
      </c>
      <c r="F32" s="4">
        <v>200</v>
      </c>
      <c r="G32" s="3" t="s">
        <v>19</v>
      </c>
      <c r="H32" s="3" t="s">
        <v>20</v>
      </c>
    </row>
    <row r="33" spans="1:8" ht="24" hidden="1" customHeight="1" x14ac:dyDescent="0.2">
      <c r="A33" s="2">
        <v>45570</v>
      </c>
      <c r="B33" s="11">
        <f>MONTH(tbl_operations[Data])</f>
        <v>10</v>
      </c>
      <c r="C33" s="3" t="s">
        <v>12</v>
      </c>
      <c r="D33" s="3" t="s">
        <v>21</v>
      </c>
      <c r="E33" s="3" t="s">
        <v>57</v>
      </c>
      <c r="F33" s="4">
        <v>180</v>
      </c>
      <c r="G33" s="3" t="s">
        <v>10</v>
      </c>
      <c r="H33" s="3" t="s">
        <v>20</v>
      </c>
    </row>
    <row r="34" spans="1:8" ht="24" hidden="1" customHeight="1" x14ac:dyDescent="0.2">
      <c r="A34" s="2">
        <v>45573</v>
      </c>
      <c r="B34" s="11">
        <f>MONTH(tbl_operations[Data])</f>
        <v>10</v>
      </c>
      <c r="C34" s="3" t="s">
        <v>12</v>
      </c>
      <c r="D34" s="3" t="s">
        <v>23</v>
      </c>
      <c r="E34" s="3" t="s">
        <v>58</v>
      </c>
      <c r="F34" s="4">
        <v>120</v>
      </c>
      <c r="G34" s="3" t="s">
        <v>15</v>
      </c>
      <c r="H34" s="3" t="s">
        <v>16</v>
      </c>
    </row>
    <row r="35" spans="1:8" ht="24" hidden="1" customHeight="1" x14ac:dyDescent="0.2">
      <c r="A35" s="2">
        <v>45575</v>
      </c>
      <c r="B35" s="11">
        <f>MONTH(tbl_operations[Data])</f>
        <v>10</v>
      </c>
      <c r="C35" s="3" t="s">
        <v>12</v>
      </c>
      <c r="D35" s="3" t="s">
        <v>25</v>
      </c>
      <c r="E35" s="3" t="s">
        <v>59</v>
      </c>
      <c r="F35" s="4">
        <v>350</v>
      </c>
      <c r="G35" s="3" t="s">
        <v>19</v>
      </c>
      <c r="H35" s="3" t="s">
        <v>16</v>
      </c>
    </row>
    <row r="36" spans="1:8" ht="24" hidden="1" customHeight="1" x14ac:dyDescent="0.2">
      <c r="A36" s="2">
        <v>45578</v>
      </c>
      <c r="B36" s="11">
        <f>MONTH(tbl_operations[Data])</f>
        <v>10</v>
      </c>
      <c r="C36" s="3" t="s">
        <v>12</v>
      </c>
      <c r="D36" s="3" t="s">
        <v>27</v>
      </c>
      <c r="E36" s="3" t="s">
        <v>60</v>
      </c>
      <c r="F36" s="4">
        <v>400</v>
      </c>
      <c r="G36" s="3" t="s">
        <v>10</v>
      </c>
      <c r="H36" s="3" t="s">
        <v>20</v>
      </c>
    </row>
    <row r="37" spans="1:8" ht="24" hidden="1" customHeight="1" x14ac:dyDescent="0.2">
      <c r="A37" s="2">
        <v>45580</v>
      </c>
      <c r="B37" s="11">
        <f>MONTH(tbl_operations[Data])</f>
        <v>10</v>
      </c>
      <c r="C37" s="3" t="s">
        <v>12</v>
      </c>
      <c r="D37" s="3" t="s">
        <v>31</v>
      </c>
      <c r="E37" s="3" t="s">
        <v>61</v>
      </c>
      <c r="F37" s="4">
        <v>450</v>
      </c>
      <c r="G37" s="3" t="s">
        <v>15</v>
      </c>
      <c r="H37" s="3" t="s">
        <v>20</v>
      </c>
    </row>
    <row r="38" spans="1:8" ht="24" customHeight="1" x14ac:dyDescent="0.2">
      <c r="A38" s="2">
        <v>45583</v>
      </c>
      <c r="B38" s="11">
        <f>MONTH(tbl_operations[Data])</f>
        <v>10</v>
      </c>
      <c r="C38" s="3" t="s">
        <v>7</v>
      </c>
      <c r="D38" s="3" t="s">
        <v>62</v>
      </c>
      <c r="E38" s="3" t="s">
        <v>63</v>
      </c>
      <c r="F38" s="4">
        <v>1500</v>
      </c>
      <c r="G38" s="3" t="s">
        <v>10</v>
      </c>
      <c r="H38" s="3" t="s">
        <v>11</v>
      </c>
    </row>
    <row r="39" spans="1:8" ht="24" hidden="1" customHeight="1" x14ac:dyDescent="0.2">
      <c r="A39" s="2">
        <v>45583</v>
      </c>
      <c r="B39" s="11">
        <f>MONTH(tbl_operations[Data])</f>
        <v>10</v>
      </c>
      <c r="C39" s="3" t="s">
        <v>12</v>
      </c>
      <c r="D39" s="3" t="s">
        <v>33</v>
      </c>
      <c r="E39" s="3" t="s">
        <v>64</v>
      </c>
      <c r="F39" s="4">
        <v>300</v>
      </c>
      <c r="G39" s="3" t="s">
        <v>19</v>
      </c>
      <c r="H39" s="3" t="s">
        <v>16</v>
      </c>
    </row>
    <row r="40" spans="1:8" ht="28.5" hidden="1" x14ac:dyDescent="0.2">
      <c r="A40" s="2">
        <v>45585</v>
      </c>
      <c r="B40" s="11">
        <f>MONTH(tbl_operations[Data])</f>
        <v>10</v>
      </c>
      <c r="C40" s="3" t="s">
        <v>12</v>
      </c>
      <c r="D40" s="3" t="s">
        <v>35</v>
      </c>
      <c r="E40" s="3" t="s">
        <v>65</v>
      </c>
      <c r="F40" s="4">
        <v>800</v>
      </c>
      <c r="G40" s="3" t="s">
        <v>10</v>
      </c>
      <c r="H40" s="3" t="s">
        <v>20</v>
      </c>
    </row>
    <row r="41" spans="1:8" ht="24" hidden="1" customHeight="1" x14ac:dyDescent="0.2">
      <c r="A41" s="2">
        <v>45587</v>
      </c>
      <c r="B41" s="11">
        <f>MONTH(tbl_operations[Data])</f>
        <v>10</v>
      </c>
      <c r="C41" s="3" t="s">
        <v>12</v>
      </c>
      <c r="D41" s="3" t="s">
        <v>37</v>
      </c>
      <c r="E41" s="3" t="s">
        <v>66</v>
      </c>
      <c r="F41" s="4">
        <v>250</v>
      </c>
      <c r="G41" s="3" t="s">
        <v>19</v>
      </c>
      <c r="H41" s="3" t="s">
        <v>16</v>
      </c>
    </row>
    <row r="42" spans="1:8" ht="24" hidden="1" customHeight="1" x14ac:dyDescent="0.2">
      <c r="A42" s="2">
        <v>45589</v>
      </c>
      <c r="B42" s="11">
        <f>MONTH(tbl_operations[Data])</f>
        <v>10</v>
      </c>
      <c r="C42" s="3" t="s">
        <v>12</v>
      </c>
      <c r="D42" s="3" t="s">
        <v>41</v>
      </c>
      <c r="E42" s="3" t="s">
        <v>67</v>
      </c>
      <c r="F42" s="4">
        <v>150</v>
      </c>
      <c r="G42" s="3" t="s">
        <v>15</v>
      </c>
      <c r="H42" s="3" t="s">
        <v>20</v>
      </c>
    </row>
    <row r="43" spans="1:8" ht="24" hidden="1" customHeight="1" x14ac:dyDescent="0.2">
      <c r="A43" s="2">
        <v>45591</v>
      </c>
      <c r="B43" s="11">
        <f>MONTH(tbl_operations[Data])</f>
        <v>10</v>
      </c>
      <c r="C43" s="3" t="s">
        <v>12</v>
      </c>
      <c r="D43" s="3" t="s">
        <v>39</v>
      </c>
      <c r="E43" s="3" t="s">
        <v>68</v>
      </c>
      <c r="F43" s="4">
        <v>250</v>
      </c>
      <c r="G43" s="3" t="s">
        <v>10</v>
      </c>
      <c r="H43" s="3" t="s">
        <v>16</v>
      </c>
    </row>
    <row r="44" spans="1:8" ht="24" hidden="1" customHeight="1" x14ac:dyDescent="0.2">
      <c r="A44" s="2">
        <v>45595</v>
      </c>
      <c r="B44" s="11">
        <f>MONTH(tbl_operations[Data])</f>
        <v>10</v>
      </c>
      <c r="C44" s="3" t="s">
        <v>12</v>
      </c>
      <c r="D44" s="3" t="s">
        <v>45</v>
      </c>
      <c r="E44" s="3" t="s">
        <v>69</v>
      </c>
      <c r="F44" s="4">
        <v>220</v>
      </c>
      <c r="G44" s="3" t="s">
        <v>10</v>
      </c>
      <c r="H44" s="3" t="s">
        <v>16</v>
      </c>
    </row>
    <row r="45" spans="1:8" ht="24" hidden="1" customHeight="1" x14ac:dyDescent="0.2">
      <c r="A45" s="2">
        <v>45596</v>
      </c>
      <c r="B45" s="11">
        <f>MONTH(tbl_operations[Data])</f>
        <v>10</v>
      </c>
      <c r="C45" s="3" t="s">
        <v>12</v>
      </c>
      <c r="D45" s="3" t="s">
        <v>43</v>
      </c>
      <c r="E45" s="3" t="s">
        <v>70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4DF-7325-475E-A1EE-C9EBBBD3E4A5}">
  <sheetPr>
    <tabColor rgb="FF00B0F0"/>
  </sheetPr>
  <dimension ref="C1:D31"/>
  <sheetViews>
    <sheetView showGridLines="0" topLeftCell="A2" workbookViewId="0">
      <selection activeCell="F30" sqref="F30:F38"/>
    </sheetView>
  </sheetViews>
  <sheetFormatPr defaultRowHeight="14.25" x14ac:dyDescent="0.2"/>
  <cols>
    <col min="3" max="3" width="20.75" customWidth="1"/>
    <col min="4" max="4" width="21" customWidth="1"/>
  </cols>
  <sheetData>
    <row r="1" spans="3:4" s="9" customFormat="1" ht="72" customHeight="1" x14ac:dyDescent="0.2"/>
    <row r="3" spans="3:4" ht="15" x14ac:dyDescent="0.25">
      <c r="C3" s="19" t="s">
        <v>78</v>
      </c>
      <c r="D3" s="16">
        <f>SUM(Tabela2[Depósito Reservado])</f>
        <v>5227</v>
      </c>
    </row>
    <row r="4" spans="3:4" ht="15" x14ac:dyDescent="0.25">
      <c r="C4" s="19" t="s">
        <v>79</v>
      </c>
      <c r="D4" s="15">
        <v>20000</v>
      </c>
    </row>
    <row r="6" spans="3:4" ht="15" x14ac:dyDescent="0.25">
      <c r="C6" s="12" t="s">
        <v>76</v>
      </c>
      <c r="D6" s="12" t="s">
        <v>77</v>
      </c>
    </row>
    <row r="7" spans="3:4" x14ac:dyDescent="0.2">
      <c r="C7" s="18">
        <v>45603</v>
      </c>
      <c r="D7" s="14">
        <v>50</v>
      </c>
    </row>
    <row r="8" spans="3:4" x14ac:dyDescent="0.2">
      <c r="C8" s="18">
        <v>45604</v>
      </c>
      <c r="D8" s="17">
        <v>8</v>
      </c>
    </row>
    <row r="9" spans="3:4" x14ac:dyDescent="0.2">
      <c r="C9" s="18">
        <v>45605</v>
      </c>
      <c r="D9" s="17">
        <v>551</v>
      </c>
    </row>
    <row r="10" spans="3:4" x14ac:dyDescent="0.2">
      <c r="C10" s="18">
        <v>45606</v>
      </c>
      <c r="D10" s="17">
        <v>281</v>
      </c>
    </row>
    <row r="11" spans="3:4" x14ac:dyDescent="0.2">
      <c r="C11" s="18">
        <v>45607</v>
      </c>
      <c r="D11" s="17">
        <v>796</v>
      </c>
    </row>
    <row r="12" spans="3:4" x14ac:dyDescent="0.2">
      <c r="C12" s="18">
        <v>45608</v>
      </c>
      <c r="D12" s="17">
        <v>376</v>
      </c>
    </row>
    <row r="13" spans="3:4" x14ac:dyDescent="0.2">
      <c r="C13" s="18">
        <v>45609</v>
      </c>
      <c r="D13" s="17">
        <v>981</v>
      </c>
    </row>
    <row r="14" spans="3:4" x14ac:dyDescent="0.2">
      <c r="C14" s="18">
        <v>45610</v>
      </c>
      <c r="D14" s="17">
        <v>166</v>
      </c>
    </row>
    <row r="15" spans="3:4" x14ac:dyDescent="0.2">
      <c r="C15" s="18">
        <v>45611</v>
      </c>
      <c r="D15" s="17">
        <v>417</v>
      </c>
    </row>
    <row r="16" spans="3:4" x14ac:dyDescent="0.2">
      <c r="C16" s="18">
        <v>45612</v>
      </c>
      <c r="D16" s="17">
        <v>371</v>
      </c>
    </row>
    <row r="17" spans="3:4" x14ac:dyDescent="0.2">
      <c r="C17" s="18">
        <v>45613</v>
      </c>
      <c r="D17" s="17">
        <v>256</v>
      </c>
    </row>
    <row r="18" spans="3:4" x14ac:dyDescent="0.2">
      <c r="C18" s="18">
        <v>45614</v>
      </c>
      <c r="D18" s="17">
        <v>231</v>
      </c>
    </row>
    <row r="19" spans="3:4" x14ac:dyDescent="0.2">
      <c r="C19" s="18">
        <v>45615</v>
      </c>
      <c r="D19" s="17">
        <v>743</v>
      </c>
    </row>
    <row r="20" spans="3:4" x14ac:dyDescent="0.2">
      <c r="C20" s="13"/>
      <c r="D20" s="17"/>
    </row>
    <row r="21" spans="3:4" x14ac:dyDescent="0.2">
      <c r="D21" s="14"/>
    </row>
    <row r="22" spans="3:4" x14ac:dyDescent="0.2">
      <c r="D22" s="14"/>
    </row>
    <row r="23" spans="3:4" x14ac:dyDescent="0.2">
      <c r="D23" s="14"/>
    </row>
    <row r="24" spans="3:4" x14ac:dyDescent="0.2">
      <c r="D24" s="14"/>
    </row>
    <row r="25" spans="3:4" x14ac:dyDescent="0.2">
      <c r="D25" s="14"/>
    </row>
    <row r="26" spans="3:4" x14ac:dyDescent="0.2">
      <c r="D26" s="14"/>
    </row>
    <row r="27" spans="3:4" x14ac:dyDescent="0.2">
      <c r="D27" s="14"/>
    </row>
    <row r="28" spans="3:4" x14ac:dyDescent="0.2">
      <c r="D28" s="14"/>
    </row>
    <row r="29" spans="3:4" x14ac:dyDescent="0.2">
      <c r="D29" s="14"/>
    </row>
    <row r="30" spans="3:4" x14ac:dyDescent="0.2">
      <c r="D30" s="14"/>
    </row>
    <row r="31" spans="3:4" x14ac:dyDescent="0.2">
      <c r="D31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1972-11F7-484C-917C-9B1975C7DFD3}">
  <sheetPr>
    <tabColor rgb="FF00B0F0"/>
  </sheetPr>
  <dimension ref="A1:E18"/>
  <sheetViews>
    <sheetView workbookViewId="0">
      <selection activeCell="F30" sqref="F30:F38"/>
    </sheetView>
  </sheetViews>
  <sheetFormatPr defaultRowHeight="14.25" x14ac:dyDescent="0.2"/>
  <cols>
    <col min="1" max="1" width="19.375" bestFit="1" customWidth="1"/>
    <col min="2" max="2" width="13.625" bestFit="1" customWidth="1"/>
    <col min="3" max="3" width="12.75" bestFit="1" customWidth="1"/>
    <col min="4" max="4" width="18" bestFit="1" customWidth="1"/>
    <col min="5" max="5" width="13.625" bestFit="1" customWidth="1"/>
    <col min="6" max="6" width="12.75" bestFit="1" customWidth="1"/>
    <col min="7" max="7" width="13.875" bestFit="1" customWidth="1"/>
  </cols>
  <sheetData>
    <row r="1" spans="1:5" x14ac:dyDescent="0.2">
      <c r="A1" s="6" t="s">
        <v>1</v>
      </c>
      <c r="B1" t="s">
        <v>12</v>
      </c>
      <c r="D1" s="6" t="s">
        <v>1</v>
      </c>
      <c r="E1" t="s">
        <v>7</v>
      </c>
    </row>
    <row r="2" spans="1:5" x14ac:dyDescent="0.2">
      <c r="D2" s="6" t="s">
        <v>75</v>
      </c>
      <c r="E2" t="s">
        <v>80</v>
      </c>
    </row>
    <row r="3" spans="1:5" x14ac:dyDescent="0.2">
      <c r="A3" s="6" t="s">
        <v>71</v>
      </c>
      <c r="B3" t="s">
        <v>73</v>
      </c>
    </row>
    <row r="4" spans="1:5" x14ac:dyDescent="0.2">
      <c r="A4" s="7" t="s">
        <v>13</v>
      </c>
      <c r="B4" s="8">
        <v>550</v>
      </c>
      <c r="D4" s="6" t="s">
        <v>71</v>
      </c>
      <c r="E4" t="s">
        <v>73</v>
      </c>
    </row>
    <row r="5" spans="1:5" x14ac:dyDescent="0.2">
      <c r="A5" s="7" t="s">
        <v>39</v>
      </c>
      <c r="B5" s="8">
        <v>90</v>
      </c>
      <c r="D5" s="7" t="s">
        <v>50</v>
      </c>
      <c r="E5" s="8">
        <v>1200</v>
      </c>
    </row>
    <row r="6" spans="1:5" x14ac:dyDescent="0.2">
      <c r="A6" s="7" t="s">
        <v>25</v>
      </c>
      <c r="B6" s="8">
        <v>400</v>
      </c>
      <c r="D6" s="7" t="s">
        <v>29</v>
      </c>
      <c r="E6" s="8">
        <v>800</v>
      </c>
    </row>
    <row r="7" spans="1:5" x14ac:dyDescent="0.2">
      <c r="A7" s="7" t="s">
        <v>33</v>
      </c>
      <c r="B7" s="8">
        <v>1200</v>
      </c>
      <c r="D7" s="7" t="s">
        <v>8</v>
      </c>
      <c r="E7" s="8">
        <v>15000</v>
      </c>
    </row>
    <row r="8" spans="1:5" x14ac:dyDescent="0.2">
      <c r="A8" s="7" t="s">
        <v>45</v>
      </c>
      <c r="B8" s="8">
        <v>350</v>
      </c>
      <c r="D8" s="7" t="s">
        <v>62</v>
      </c>
      <c r="E8" s="8">
        <v>1500</v>
      </c>
    </row>
    <row r="9" spans="1:5" x14ac:dyDescent="0.2">
      <c r="A9" s="7" t="s">
        <v>21</v>
      </c>
      <c r="B9" s="8">
        <v>120</v>
      </c>
      <c r="D9" s="7" t="s">
        <v>72</v>
      </c>
      <c r="E9" s="8">
        <v>18500</v>
      </c>
    </row>
    <row r="10" spans="1:5" x14ac:dyDescent="0.2">
      <c r="A10" s="7" t="s">
        <v>41</v>
      </c>
      <c r="B10" s="8">
        <v>200</v>
      </c>
    </row>
    <row r="11" spans="1:5" x14ac:dyDescent="0.2">
      <c r="A11" s="7" t="s">
        <v>37</v>
      </c>
      <c r="B11" s="8">
        <v>180</v>
      </c>
    </row>
    <row r="12" spans="1:5" x14ac:dyDescent="0.2">
      <c r="A12" s="7" t="s">
        <v>23</v>
      </c>
      <c r="B12" s="8">
        <v>250</v>
      </c>
    </row>
    <row r="13" spans="1:5" x14ac:dyDescent="0.2">
      <c r="A13" s="7" t="s">
        <v>31</v>
      </c>
      <c r="B13" s="8">
        <v>150</v>
      </c>
    </row>
    <row r="14" spans="1:5" x14ac:dyDescent="0.2">
      <c r="A14" s="7" t="s">
        <v>17</v>
      </c>
      <c r="B14" s="8">
        <v>300</v>
      </c>
    </row>
    <row r="15" spans="1:5" x14ac:dyDescent="0.2">
      <c r="A15" s="7" t="s">
        <v>35</v>
      </c>
      <c r="B15" s="8">
        <v>450</v>
      </c>
    </row>
    <row r="16" spans="1:5" x14ac:dyDescent="0.2">
      <c r="A16" s="7" t="s">
        <v>27</v>
      </c>
      <c r="B16" s="8">
        <v>600</v>
      </c>
    </row>
    <row r="17" spans="1:2" x14ac:dyDescent="0.2">
      <c r="A17" s="7" t="s">
        <v>43</v>
      </c>
      <c r="B17" s="8">
        <v>750</v>
      </c>
    </row>
    <row r="18" spans="1:2" x14ac:dyDescent="0.2">
      <c r="A18" s="7" t="s">
        <v>72</v>
      </c>
      <c r="B18" s="8">
        <v>5590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E7B6-33C3-4A7D-AB69-296302BBA1D0}">
  <sheetPr>
    <tabColor rgb="FFFB6F54"/>
  </sheetPr>
  <dimension ref="A4:U4"/>
  <sheetViews>
    <sheetView showGridLines="0" tabSelected="1" zoomScale="74" zoomScaleNormal="74" workbookViewId="0">
      <selection activeCell="U15" sqref="U15"/>
    </sheetView>
  </sheetViews>
  <sheetFormatPr defaultColWidth="0" defaultRowHeight="14.25" x14ac:dyDescent="0.2"/>
  <cols>
    <col min="1" max="1" width="34.75" style="9" customWidth="1"/>
    <col min="2" max="21" width="9" style="10" customWidth="1"/>
    <col min="22" max="16384" width="9" hidden="1"/>
  </cols>
  <sheetData>
    <row r="4" spans="20:20" x14ac:dyDescent="0.2">
      <c r="T4" s="10" t="s">
        <v>74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2024-11-08T23:06:27Z</dcterms:created>
  <dcterms:modified xsi:type="dcterms:W3CDTF">2024-11-18T01:11:59Z</dcterms:modified>
</cp:coreProperties>
</file>