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CONTRATOS 2 2018\"/>
    </mc:Choice>
  </mc:AlternateContent>
  <bookViews>
    <workbookView xWindow="0" yWindow="0" windowWidth="15360" windowHeight="7755" firstSheet="1" activeTab="1"/>
  </bookViews>
  <sheets>
    <sheet name="FCSH" sheetId="1" state="hidden" r:id="rId1"/>
    <sheet name="FCSH V.1.1. 150813" sheetId="5" r:id="rId2"/>
    <sheet name="Hoja1" sheetId="6" state="hidden" r:id="rId3"/>
    <sheet name="Hoja2" sheetId="7" state="hidden" r:id="rId4"/>
    <sheet name="Hoja3" sheetId="8" r:id="rId5"/>
  </sheets>
  <definedNames>
    <definedName name="_xlnm._FilterDatabase" localSheetId="0" hidden="1">FCSH!$B$6:$L$145</definedName>
    <definedName name="_xlnm._FilterDatabase" localSheetId="1" hidden="1">'FCSH V.1.1. 150813'!$D$6:$P$362</definedName>
    <definedName name="_xlnm.Print_Area" localSheetId="0">FCSH!$A$1:$J$158</definedName>
    <definedName name="_xlnm.Print_Area" localSheetId="1">'FCSH V.1.1. 150813'!$D$1:$P$174</definedName>
    <definedName name="_xlnm.Print_Titles" localSheetId="0">FCSH!$1:$6</definedName>
    <definedName name="_xlnm.Print_Titles" localSheetId="1">'FCSH V.1.1. 150813'!$1:$6</definedName>
  </definedNames>
  <calcPr calcId="152511"/>
</workbook>
</file>

<file path=xl/calcChain.xml><?xml version="1.0" encoding="utf-8"?>
<calcChain xmlns="http://schemas.openxmlformats.org/spreadsheetml/2006/main">
  <c r="F11" i="7" l="1"/>
  <c r="G12" i="6"/>
  <c r="H158" i="1"/>
  <c r="H153" i="1"/>
  <c r="H144" i="1"/>
  <c r="H135" i="1"/>
  <c r="H131" i="1"/>
  <c r="H125" i="1"/>
  <c r="H119" i="1"/>
  <c r="H117" i="1"/>
  <c r="H111" i="1"/>
  <c r="H102" i="1"/>
  <c r="H97" i="1"/>
  <c r="H91" i="1"/>
  <c r="H83" i="1"/>
  <c r="H78" i="1"/>
  <c r="H73" i="1"/>
  <c r="H68" i="1"/>
  <c r="H62" i="1"/>
  <c r="H57" i="1"/>
  <c r="H55" i="1"/>
  <c r="H50" i="1"/>
  <c r="H45" i="1"/>
  <c r="H46" i="1" s="1"/>
  <c r="H44" i="1"/>
  <c r="H31" i="1"/>
  <c r="H27" i="1"/>
  <c r="H21" i="1"/>
  <c r="H17" i="1"/>
  <c r="H12" i="1"/>
</calcChain>
</file>

<file path=xl/comments1.xml><?xml version="1.0" encoding="utf-8"?>
<comments xmlns="http://schemas.openxmlformats.org/spreadsheetml/2006/main">
  <authors>
    <author>Edilberot De Jesus Hernandez Gonzalez</author>
  </authors>
  <commentList>
    <comment ref="E56" authorId="0" shapeId="0">
      <text>
        <r>
          <rPr>
            <b/>
            <sz val="9"/>
            <color indexed="81"/>
            <rFont val="Tahoma"/>
            <family val="2"/>
          </rPr>
          <t>Edilberot De Jesus Hernandez Gonzalez:</t>
        </r>
        <r>
          <rPr>
            <sz val="9"/>
            <color indexed="81"/>
            <rFont val="Tahoma"/>
            <family val="2"/>
          </rPr>
          <t xml:space="preserve">
EDILBERTO HERNANDEZ </t>
        </r>
      </text>
    </comment>
  </commentList>
</comments>
</file>

<file path=xl/comments2.xml><?xml version="1.0" encoding="utf-8"?>
<comments xmlns="http://schemas.openxmlformats.org/spreadsheetml/2006/main">
  <authors>
    <author>Harol Antonio Palacio Gonzalia</author>
  </authors>
  <commentList>
    <comment ref="G11" authorId="0" shapeId="0">
      <text>
        <r>
          <rPr>
            <b/>
            <sz val="9"/>
            <color indexed="81"/>
            <rFont val="Tahoma"/>
            <family val="2"/>
          </rPr>
          <t>Harol Antonio Palacio Gonzalia:</t>
        </r>
        <r>
          <rPr>
            <sz val="9"/>
            <color indexed="81"/>
            <rFont val="Tahoma"/>
            <family val="2"/>
          </rPr>
          <t xml:space="preserve">
modificar</t>
        </r>
      </text>
    </comment>
    <comment ref="G92" authorId="0" shapeId="0">
      <text>
        <r>
          <rPr>
            <b/>
            <sz val="9"/>
            <color indexed="81"/>
            <rFont val="Tahoma"/>
            <family val="2"/>
          </rPr>
          <t>Harol Antonio Palacio Gonzalia:</t>
        </r>
        <r>
          <rPr>
            <sz val="9"/>
            <color indexed="81"/>
            <rFont val="Tahoma"/>
            <family val="2"/>
          </rPr>
          <t xml:space="preserve">
responsable julieth lopez</t>
        </r>
      </text>
    </comment>
    <comment ref="G101" authorId="0" shapeId="0">
      <text>
        <r>
          <rPr>
            <b/>
            <sz val="9"/>
            <color indexed="81"/>
            <rFont val="Tahoma"/>
            <family val="2"/>
          </rPr>
          <t>Harol Antonio Palacio Gonzalia:</t>
        </r>
        <r>
          <rPr>
            <sz val="9"/>
            <color indexed="81"/>
            <rFont val="Tahoma"/>
            <family val="2"/>
          </rPr>
          <t xml:space="preserve">
NO ESTA CREADO</t>
        </r>
      </text>
    </comment>
    <comment ref="G136" authorId="0" shapeId="0">
      <text>
        <r>
          <rPr>
            <b/>
            <sz val="9"/>
            <color indexed="81"/>
            <rFont val="Tahoma"/>
            <family val="2"/>
          </rPr>
          <t>Harol Antonio Palacio Gonzalia:</t>
        </r>
        <r>
          <rPr>
            <sz val="9"/>
            <color indexed="81"/>
            <rFont val="Tahoma"/>
            <family val="2"/>
          </rPr>
          <t xml:space="preserve">
ASIGNA ING</t>
        </r>
      </text>
    </comment>
    <comment ref="G137" authorId="0" shapeId="0">
      <text>
        <r>
          <rPr>
            <b/>
            <sz val="9"/>
            <color indexed="81"/>
            <rFont val="Tahoma"/>
            <family val="2"/>
          </rPr>
          <t>Harol Antonio Palacio Gonzalia:</t>
        </r>
        <r>
          <rPr>
            <sz val="9"/>
            <color indexed="81"/>
            <rFont val="Tahoma"/>
            <family val="2"/>
          </rPr>
          <t xml:space="preserve">
NO APARECE GRUPO</t>
        </r>
      </text>
    </comment>
    <comment ref="G146" authorId="0" shapeId="0">
      <text>
        <r>
          <rPr>
            <b/>
            <sz val="9"/>
            <color indexed="81"/>
            <rFont val="Tahoma"/>
            <family val="2"/>
          </rPr>
          <t>Harol Antonio Palacio Gonzalia:no aparecen en el sistema</t>
        </r>
      </text>
    </comment>
    <comment ref="G222" authorId="0" shapeId="0">
      <text>
        <r>
          <rPr>
            <b/>
            <sz val="9"/>
            <color indexed="81"/>
            <rFont val="Tahoma"/>
            <family val="2"/>
          </rPr>
          <t>Harol Antonio Palacio Gonzalia:</t>
        </r>
        <r>
          <rPr>
            <sz val="9"/>
            <color indexed="81"/>
            <rFont val="Tahoma"/>
            <family val="2"/>
          </rPr>
          <t xml:space="preserve">
no aparece grupo</t>
        </r>
      </text>
    </comment>
    <comment ref="D280" authorId="0" shapeId="0">
      <text>
        <r>
          <rPr>
            <b/>
            <sz val="9"/>
            <color indexed="81"/>
            <rFont val="Tahoma"/>
            <family val="2"/>
          </rPr>
          <t>Harol Antonio Palacio Gonzalia:</t>
        </r>
        <r>
          <rPr>
            <sz val="9"/>
            <color indexed="81"/>
            <rFont val="Tahoma"/>
            <family val="2"/>
          </rPr>
          <t xml:space="preserve">
activar en CS</t>
        </r>
      </text>
    </comment>
    <comment ref="D281" authorId="0" shapeId="0">
      <text>
        <r>
          <rPr>
            <b/>
            <sz val="9"/>
            <color indexed="81"/>
            <rFont val="Tahoma"/>
            <family val="2"/>
          </rPr>
          <t>Harol Antonio Palacio Gonzalia:</t>
        </r>
        <r>
          <rPr>
            <sz val="9"/>
            <color indexed="81"/>
            <rFont val="Tahoma"/>
            <family val="2"/>
          </rPr>
          <t xml:space="preserve">
activar en CS</t>
        </r>
      </text>
    </comment>
    <comment ref="G312" authorId="0" shapeId="0">
      <text>
        <r>
          <rPr>
            <b/>
            <sz val="9"/>
            <color indexed="81"/>
            <rFont val="Tahoma"/>
            <family val="2"/>
          </rPr>
          <t>Harol Antonio Palacio Gonzalia:</t>
        </r>
        <r>
          <rPr>
            <sz val="9"/>
            <color indexed="81"/>
            <rFont val="Tahoma"/>
            <family val="2"/>
          </rPr>
          <t xml:space="preserve">
MONTA ING</t>
        </r>
      </text>
    </comment>
    <comment ref="G346" authorId="0" shapeId="0">
      <text>
        <r>
          <rPr>
            <b/>
            <sz val="9"/>
            <color indexed="81"/>
            <rFont val="Tahoma"/>
            <family val="2"/>
          </rPr>
          <t>Harol Antonio Palacio Gonzalia:</t>
        </r>
        <r>
          <rPr>
            <sz val="9"/>
            <color indexed="81"/>
            <rFont val="Tahoma"/>
            <family val="2"/>
          </rPr>
          <t xml:space="preserve">
no aparece</t>
        </r>
      </text>
    </comment>
  </commentList>
</comments>
</file>

<file path=xl/sharedStrings.xml><?xml version="1.0" encoding="utf-8"?>
<sst xmlns="http://schemas.openxmlformats.org/spreadsheetml/2006/main" count="2984" uniqueCount="554">
  <si>
    <t>V - 1.0 - 2010</t>
  </si>
  <si>
    <t>CONSOLIDADO DE CARGA ACADÉMICA</t>
  </si>
  <si>
    <t>DOC-CDO-F-17</t>
  </si>
  <si>
    <t>FACULTAD DE CIENCIAS SOCIALES &amp; HUMANAS</t>
  </si>
  <si>
    <t>Periodo: 2013-1</t>
  </si>
  <si>
    <t>No.</t>
  </si>
  <si>
    <t>DOCENTE</t>
  </si>
  <si>
    <t>ASIGNATURA</t>
  </si>
  <si>
    <t>ESTUD. MATRIC.</t>
  </si>
  <si>
    <t>GRUPO</t>
  </si>
  <si>
    <t>INT. HOR. SEMANAL</t>
  </si>
  <si>
    <t>No. SEMANAS</t>
  </si>
  <si>
    <t>HORAS SEMESTRE</t>
  </si>
  <si>
    <t>TIPO DE CONTRATO</t>
  </si>
  <si>
    <t>OBSERVACIONES</t>
  </si>
  <si>
    <t>DIA</t>
  </si>
  <si>
    <t>HORARIO</t>
  </si>
  <si>
    <t>ALBA LUCERO GARCIA</t>
  </si>
  <si>
    <t>HUMANIDADES</t>
  </si>
  <si>
    <t>CONTRATO LABORAL</t>
  </si>
  <si>
    <t>MARTES</t>
  </si>
  <si>
    <t>6:30-8:00</t>
  </si>
  <si>
    <t>JUEVES</t>
  </si>
  <si>
    <t>8:00-9:30</t>
  </si>
  <si>
    <t>SABADO CD15</t>
  </si>
  <si>
    <t>3:30-6:30</t>
  </si>
  <si>
    <t>VIERNES</t>
  </si>
  <si>
    <t>6:30-9:30</t>
  </si>
  <si>
    <t>ETICA  PROFESIONAL</t>
  </si>
  <si>
    <t>SABADO CD 15</t>
  </si>
  <si>
    <t>3:00-6:00</t>
  </si>
  <si>
    <t>TOTAL Horas dictadas en el Semestre</t>
  </si>
  <si>
    <t>ANDRES FELIPE GONZALEZ</t>
  </si>
  <si>
    <t>MIERCOLES</t>
  </si>
  <si>
    <t>2170-2155</t>
  </si>
  <si>
    <t>LUNES</t>
  </si>
  <si>
    <t>MARTES CD 15</t>
  </si>
  <si>
    <t>SEMINARIO II</t>
  </si>
  <si>
    <t>S249</t>
  </si>
  <si>
    <t>CAROLINA SANCHES FUERTEZ</t>
  </si>
  <si>
    <t>SEMINARIO DE COMUNICACIÓN  I</t>
  </si>
  <si>
    <t>SEMINARIO I</t>
  </si>
  <si>
    <t>CESAR VINUEZA</t>
  </si>
  <si>
    <t>CATEDRA INSTITUCIONAL</t>
  </si>
  <si>
    <t>POR CONFIRMAR</t>
  </si>
  <si>
    <t>OFICINA DE ASIGNACION DE PUNTAJE</t>
  </si>
  <si>
    <t>CRISTHIE PUERTA</t>
  </si>
  <si>
    <t>COMUNICACIÓN Y LENGUAJE</t>
  </si>
  <si>
    <t>COMUNICACIÓN ORAL Y ESCRITA</t>
  </si>
  <si>
    <t>8:30-10:00</t>
  </si>
  <si>
    <t>LUNES CD 15</t>
  </si>
  <si>
    <t>7:00-10:00</t>
  </si>
  <si>
    <t>CLAUDIA POLANIA</t>
  </si>
  <si>
    <t>BIODIVERSIDAD Y GESTION AMBIENTAL</t>
  </si>
  <si>
    <t>10:00-1:00</t>
  </si>
  <si>
    <t>7:00-8:30</t>
  </si>
  <si>
    <t>Gestion Ambiental</t>
  </si>
  <si>
    <t xml:space="preserve">DOMINGO </t>
  </si>
  <si>
    <t>S242</t>
  </si>
  <si>
    <t>DANIEL ANGRINO</t>
  </si>
  <si>
    <t>ORDEN DE SERVICIO</t>
  </si>
  <si>
    <t>8:00-10:00</t>
  </si>
  <si>
    <t>DARLING JARAMILLO COLLAZOS</t>
  </si>
  <si>
    <t>2:00-5:00</t>
  </si>
  <si>
    <t>VIERNES CD15</t>
  </si>
  <si>
    <t>ELVIRA BOHADA BERNATE</t>
  </si>
  <si>
    <t>ELECTIVA SOCIO HUMANISTICA I</t>
  </si>
  <si>
    <t>S341/S842</t>
  </si>
  <si>
    <t>JUEVES CD 15</t>
  </si>
  <si>
    <t>ETICA PROFESIONAL</t>
  </si>
  <si>
    <t>S541</t>
  </si>
  <si>
    <t>CONSTITUCION Y CIVISMO</t>
  </si>
  <si>
    <t>S741</t>
  </si>
  <si>
    <t>S755</t>
  </si>
  <si>
    <t>EDILBERTO HERNANDEZ</t>
  </si>
  <si>
    <t>HUMANIDADES I</t>
  </si>
  <si>
    <t>DECANO</t>
  </si>
  <si>
    <t>7:00-10:00 CD15</t>
  </si>
  <si>
    <t>GLORIA IRINA CASTAÑEDA</t>
  </si>
  <si>
    <t>DOCENTE TIEMPO COMPLETO FCSH</t>
  </si>
  <si>
    <t>10:30-12:00</t>
  </si>
  <si>
    <t>MIERCOLES CD15</t>
  </si>
  <si>
    <t>GLORIA QUINAYAS MEDINA</t>
  </si>
  <si>
    <t xml:space="preserve">Comunicación Social - Equivalente Comunicación y lenguaje II </t>
  </si>
  <si>
    <t>S342</t>
  </si>
  <si>
    <t>COMUNICACIÓN Y LENGUAJE II</t>
  </si>
  <si>
    <t>S341</t>
  </si>
  <si>
    <t>JUAN CARLOS RAMIREZ</t>
  </si>
  <si>
    <t>LINA MARIA GONZALEZ</t>
  </si>
  <si>
    <t xml:space="preserve">JUEVES CD 15 </t>
  </si>
  <si>
    <t>DOMINGO</t>
  </si>
  <si>
    <t>CONSTITUCION POLITICA</t>
  </si>
  <si>
    <t>LINA MARIA TREJOS</t>
  </si>
  <si>
    <t>DOCENTE TIEMPO COMPLETO (4,5 HORAS) FCSH</t>
  </si>
  <si>
    <t>LUISA XIMENA ZARATE</t>
  </si>
  <si>
    <t>CERRADO</t>
  </si>
  <si>
    <t>3:30-5:00</t>
  </si>
  <si>
    <t>S2155</t>
  </si>
  <si>
    <t>LUZ DARY RESTREPO</t>
  </si>
  <si>
    <t xml:space="preserve">MIERCOLES </t>
  </si>
  <si>
    <t>MIERCOLES CD 15</t>
  </si>
  <si>
    <t>707-709</t>
  </si>
  <si>
    <t>330/220</t>
  </si>
  <si>
    <t>ADICIONAR</t>
  </si>
  <si>
    <t>VIERNES CD 15</t>
  </si>
  <si>
    <t>5:00-6:30</t>
  </si>
  <si>
    <t>MAGNOLIA PARRA</t>
  </si>
  <si>
    <t>S241A</t>
  </si>
  <si>
    <t>S2155-S2170</t>
  </si>
  <si>
    <t>MARIA CRISTINA HERNANDEZ</t>
  </si>
  <si>
    <t>2:00-3:30</t>
  </si>
  <si>
    <t>MARIA ISABEL MONTOYA</t>
  </si>
  <si>
    <t>DESCARGAR</t>
  </si>
  <si>
    <t>MARY LUZ OJEDA BOTINA</t>
  </si>
  <si>
    <t>HISTORIA POLITICA Y SOCIAL DE COLOMBIA</t>
  </si>
  <si>
    <t>MARTHA LUCIA MONCAYO</t>
  </si>
  <si>
    <t>S211</t>
  </si>
  <si>
    <t>JUEVES CD15</t>
  </si>
  <si>
    <t>YURIBAN HERNANDEZ</t>
  </si>
  <si>
    <t>S241A- S442</t>
  </si>
  <si>
    <t>SOCIOLOGIA</t>
  </si>
  <si>
    <t>ELECTIVA SOCIO HUMANISTICA II</t>
  </si>
  <si>
    <t>SABADO</t>
  </si>
  <si>
    <t>5:00-8:00</t>
  </si>
  <si>
    <t>S3170</t>
  </si>
  <si>
    <t>OCTAVIO CALVACHE</t>
  </si>
  <si>
    <t>SEMINARIO</t>
  </si>
  <si>
    <t>DOCENTE DE PLANTA</t>
  </si>
  <si>
    <t>GESTION AMBIENTAL</t>
  </si>
  <si>
    <t>SERGIO ARMANDO CORDOBA</t>
  </si>
  <si>
    <t xml:space="preserve">JUEVES </t>
  </si>
  <si>
    <t>230/220</t>
  </si>
  <si>
    <t>DOCENTE CENTRO DE IDIOMAS</t>
  </si>
  <si>
    <t>DAMARIZ SAAVEDRA LOZANO</t>
  </si>
  <si>
    <t>DOCENTE TIEMPO COMPLETO</t>
  </si>
  <si>
    <t>ROSARIO RIVERA QUINTERO</t>
  </si>
  <si>
    <t>Abel Jimenez Rivas</t>
  </si>
  <si>
    <t>Comunicación y Lenguaje II</t>
  </si>
  <si>
    <t>S243</t>
  </si>
  <si>
    <t>Adriana Villafañe Solarte</t>
  </si>
  <si>
    <t>8380 - 8385</t>
  </si>
  <si>
    <t>Alejandra Arias Garcìa</t>
  </si>
  <si>
    <t>Gestion en proyectos sociales</t>
  </si>
  <si>
    <t>Planeacion</t>
  </si>
  <si>
    <t>5320 - S5320</t>
  </si>
  <si>
    <t>S4320</t>
  </si>
  <si>
    <t>Investigación social I</t>
  </si>
  <si>
    <t>S5320</t>
  </si>
  <si>
    <t>Linea de enfasis II: Planes de desarrollo y Politicas Publicas</t>
  </si>
  <si>
    <t>S8320</t>
  </si>
  <si>
    <t>Ana Catalina Archila Gutierrez</t>
  </si>
  <si>
    <t>Etica profesional</t>
  </si>
  <si>
    <t>S6320</t>
  </si>
  <si>
    <t>Prueba Saber Pro-Competencias Ciudadanas</t>
  </si>
  <si>
    <t>Seminario II</t>
  </si>
  <si>
    <t>Seminario I</t>
  </si>
  <si>
    <t>Angela Maria Sanchez Gomez</t>
  </si>
  <si>
    <t>Medios II</t>
  </si>
  <si>
    <t>Linea de énfasis I: Metodos de Intervención.</t>
  </si>
  <si>
    <t>S7320</t>
  </si>
  <si>
    <t>Economia Solidaria</t>
  </si>
  <si>
    <t>Humanidades</t>
  </si>
  <si>
    <t>Beatriz Eugenia  Consuegra Caiafa</t>
  </si>
  <si>
    <t>Comunicación y Lenguaje</t>
  </si>
  <si>
    <t>Comunicación y Lenguaje I</t>
  </si>
  <si>
    <t>Bernelly Murillo Erazo</t>
  </si>
  <si>
    <t>Brigitte Taryn Cortes Ortiz</t>
  </si>
  <si>
    <t>S2320</t>
  </si>
  <si>
    <t>Etica Profesional</t>
  </si>
  <si>
    <t>Carlos Daniel Castellar Quinayas</t>
  </si>
  <si>
    <t>Apoyo PMA calendario A</t>
  </si>
  <si>
    <t>Sede NORTE</t>
  </si>
  <si>
    <t>Seminario de Comunicaciòn II</t>
  </si>
  <si>
    <t>Seminario de Comunicación II</t>
  </si>
  <si>
    <t xml:space="preserve">Taller de creación, comprensión y producción de textos. </t>
  </si>
  <si>
    <t xml:space="preserve">8320 Y S8320 </t>
  </si>
  <si>
    <t>Catalina Guzman Arango</t>
  </si>
  <si>
    <t>Cesar  Oswaldo Vinueza Arias</t>
  </si>
  <si>
    <t>Catedra institucional</t>
  </si>
  <si>
    <t>Claudia Johana Caceres Villota</t>
  </si>
  <si>
    <t>Desarrollo Organizacional</t>
  </si>
  <si>
    <t>S3320</t>
  </si>
  <si>
    <t>7:00-10:00 AM</t>
  </si>
  <si>
    <t>Electiva Socio Humanística II</t>
  </si>
  <si>
    <t>Daniel Alejandro Angrino Betancourth</t>
  </si>
  <si>
    <t>Biodiversidad y Medio Ambiente</t>
  </si>
  <si>
    <t>Darling Jaramillo Collazos</t>
  </si>
  <si>
    <t>David Fernando Erazo Ayerbe</t>
  </si>
  <si>
    <t>Linea de énfasis III: Sistematización y desarrollo sostenible</t>
  </si>
  <si>
    <t>S9320</t>
  </si>
  <si>
    <t>Seminario de trabajo de grado</t>
  </si>
  <si>
    <t>David Orlando Zuñiga Añasco</t>
  </si>
  <si>
    <t>Problemas Regionales</t>
  </si>
  <si>
    <t xml:space="preserve">Introducción a las Ciencias Políticas </t>
  </si>
  <si>
    <t>Diana Carolina Potes Ferreira</t>
  </si>
  <si>
    <t>Antropologia Cultural</t>
  </si>
  <si>
    <t>Semiotica</t>
  </si>
  <si>
    <t>Trabajo de grado</t>
  </si>
  <si>
    <t>Edwin Cortes Gonzalez</t>
  </si>
  <si>
    <t>Comunicación y lenguaje</t>
  </si>
  <si>
    <t>Problemas Colombianos</t>
  </si>
  <si>
    <t>Catedra Institucional</t>
  </si>
  <si>
    <t xml:space="preserve"> Hernando Salcedo Agudelo</t>
  </si>
  <si>
    <t>Sociologia</t>
  </si>
  <si>
    <t>3170A</t>
  </si>
  <si>
    <t>Sociologia I</t>
  </si>
  <si>
    <t>6:30-9:30 CD15</t>
  </si>
  <si>
    <t>Intervenciòn con grupos</t>
  </si>
  <si>
    <t>Intervencion con grupos</t>
  </si>
  <si>
    <t>Estadistica</t>
  </si>
  <si>
    <t>Juan Pablo Ramirez Martinez</t>
  </si>
  <si>
    <t>Seminario de Constitución Politica</t>
  </si>
  <si>
    <t>Libia Patricia Gordillo Quiñones</t>
  </si>
  <si>
    <t>Estetica</t>
  </si>
  <si>
    <t>Liliana Maria Delgado Polanco</t>
  </si>
  <si>
    <t>Intervencion Con Familias</t>
  </si>
  <si>
    <t>Biodiversidad y Gestión Ambiental</t>
  </si>
  <si>
    <t>Gestion ambiental</t>
  </si>
  <si>
    <t>Luis Hernando Valencia Sepulveda</t>
  </si>
  <si>
    <t>Luisa Fernanda Lopez Fernandez</t>
  </si>
  <si>
    <t>Sede Sur</t>
  </si>
  <si>
    <t>Luz Adriana Cometa Fernandez</t>
  </si>
  <si>
    <t>6380 - 8385</t>
  </si>
  <si>
    <t>Luz Dary Restrepo Quiñonez</t>
  </si>
  <si>
    <t>Electiva socio-humanistica I</t>
  </si>
  <si>
    <t>TOTAL Horas dictadas en el Semestre</t>
    <phoneticPr fontId="12" type="noConversion"/>
  </si>
  <si>
    <t>Martha Lucia Moncayo Quijano</t>
  </si>
  <si>
    <t>2170A</t>
  </si>
  <si>
    <t>Monica Pelaez Montoya</t>
  </si>
  <si>
    <t xml:space="preserve">Linea de énfasis III:Gestión de proyectos / Administración de
 proyectos sociales </t>
  </si>
  <si>
    <t xml:space="preserve">Linea de énfasis III: Gestión de proyectos / Administración de
 proyectos sociales </t>
  </si>
  <si>
    <t>Paola Andrea Zambrano Velasco</t>
  </si>
  <si>
    <t>Roberto Alfonso Zarama Martinez</t>
  </si>
  <si>
    <t>Sandra Patricia Pabon Ramirez</t>
  </si>
  <si>
    <t>Politica y Legislacion Social</t>
  </si>
  <si>
    <t xml:space="preserve">Linea de Enfasis II: Planes de desarrollo y  políticas públicas. </t>
  </si>
  <si>
    <t>Sergio Zapata Rosales</t>
  </si>
  <si>
    <t>Sofia Carvajal Rios</t>
  </si>
  <si>
    <t>Iniciativa empresarial</t>
  </si>
  <si>
    <t>Sociologia II</t>
  </si>
  <si>
    <t>Walter Cortes Olmos</t>
  </si>
  <si>
    <t>Etica y responsabilidad social</t>
  </si>
  <si>
    <t>647/642</t>
  </si>
  <si>
    <t>Medio Ambiente</t>
  </si>
  <si>
    <t>1380/1390</t>
  </si>
  <si>
    <t>7:00-9:00 PM</t>
  </si>
  <si>
    <t>CLAUDIA POLANIA REYES</t>
  </si>
  <si>
    <t>MEDIO AMBIENTE</t>
  </si>
  <si>
    <t>10:00-1:00 CD15</t>
  </si>
  <si>
    <t>874/869</t>
  </si>
  <si>
    <t xml:space="preserve">5:00-8:00 </t>
  </si>
  <si>
    <t>S4170</t>
  </si>
  <si>
    <t>APOYO EN VIRTUALIZACION CURSO SEMINARIO</t>
  </si>
  <si>
    <t>S245</t>
  </si>
  <si>
    <t>Andres Polania Reyes</t>
  </si>
  <si>
    <t>Derechos de Autor</t>
  </si>
  <si>
    <t>G201</t>
  </si>
  <si>
    <t>F201</t>
  </si>
  <si>
    <t>Electiva socio-humanistica II</t>
  </si>
  <si>
    <t>S842</t>
  </si>
  <si>
    <t>Gestiòn Ambiental</t>
  </si>
  <si>
    <t>Práctica I</t>
  </si>
  <si>
    <t>Investigación aprobada por Decanato de Investigaciones</t>
  </si>
  <si>
    <t xml:space="preserve">Medios III </t>
  </si>
  <si>
    <t>Expresion Visual II</t>
  </si>
  <si>
    <t>Enfasis III (Produccion audiovisual)</t>
  </si>
  <si>
    <t>9380-8385</t>
  </si>
  <si>
    <t>Medios IV</t>
  </si>
  <si>
    <t>Diseño Grafica Editorial 1</t>
  </si>
  <si>
    <t>Introduccion al Diseño</t>
  </si>
  <si>
    <t>Seminario Diseño y Urbanismo</t>
  </si>
  <si>
    <t>Practica II (Proyectual)</t>
  </si>
  <si>
    <t>Expresion Visual I</t>
  </si>
  <si>
    <t>Expresion Visual III</t>
  </si>
  <si>
    <t>Enfasis I (Diseño medios editoriales)</t>
  </si>
  <si>
    <t xml:space="preserve">Diseño Grafica Editorial II </t>
  </si>
  <si>
    <t>Historia del diseño I</t>
  </si>
  <si>
    <t>Historia del diseño II</t>
  </si>
  <si>
    <t>Investigación aprobada por Decanato de Investigaciones 2</t>
  </si>
  <si>
    <t>Investigación Aprobada por Decanato de Inv.</t>
  </si>
  <si>
    <t>Inducción a la práctica: Gestión de proyectos</t>
  </si>
  <si>
    <t>Fundamentos de investigacion</t>
  </si>
  <si>
    <t>Proyecto de investigación aprobado Decanato Inv.</t>
  </si>
  <si>
    <t>Historia del Trabajo Social</t>
  </si>
  <si>
    <t>Economía Solidaria</t>
  </si>
  <si>
    <t>Lorena Tavera Peña</t>
  </si>
  <si>
    <t>Josè Fernelly Dominguez Cancelado</t>
  </si>
  <si>
    <t>Investigación aprobada por Decanato Asociado de Inv.</t>
  </si>
  <si>
    <t>Diseño Plataformas Digitales II</t>
  </si>
  <si>
    <t>Erika Burbano Cerón</t>
  </si>
  <si>
    <t>255/263</t>
  </si>
  <si>
    <t>Catherine Franco Castaño</t>
  </si>
  <si>
    <t xml:space="preserve">Jimena del Pilar  Jaramillo Jaramillo </t>
  </si>
  <si>
    <t>Angelica Moscoso Cano</t>
  </si>
  <si>
    <t>Seminario de Gestón Ambiental</t>
  </si>
  <si>
    <t>Programa Radial "Rincon de las Palabras"</t>
  </si>
  <si>
    <t>Se paga a valor asesoría</t>
  </si>
  <si>
    <t>Programa Radial "Frecuencia verde"</t>
  </si>
  <si>
    <t xml:space="preserve">Practica I </t>
  </si>
  <si>
    <t>Aprestamiento a la intervención con  Familia</t>
  </si>
  <si>
    <t xml:space="preserve">Practica III </t>
  </si>
  <si>
    <t>Practica II</t>
  </si>
  <si>
    <t>Fundamentos de Gestión Social</t>
  </si>
  <si>
    <t>Comité de Institucional de Etica</t>
  </si>
  <si>
    <t>Asesoría Programa de Egresados</t>
  </si>
  <si>
    <t>Olga Ivonne Fernández Gaitan</t>
  </si>
  <si>
    <t>50% del Valor HC (según categoría)</t>
  </si>
  <si>
    <t>Harol Antonio Palacio Gonzalias</t>
  </si>
  <si>
    <t>7385/7380</t>
  </si>
  <si>
    <t>327/311</t>
  </si>
  <si>
    <t>7380/B6380</t>
  </si>
  <si>
    <t>Periodo: 2018-2</t>
  </si>
  <si>
    <t>Introduccion  a la gerencia del diseño</t>
  </si>
  <si>
    <t>Gina Vanessa Donneys Lemos</t>
  </si>
  <si>
    <t>Seminario 1</t>
  </si>
  <si>
    <t>249/238</t>
  </si>
  <si>
    <t xml:space="preserve">S7320 </t>
  </si>
  <si>
    <t>Proy. Investig. Aprobado por Decanatura</t>
  </si>
  <si>
    <t>Investigación II</t>
  </si>
  <si>
    <t xml:space="preserve">Semilleros de Investigación TS Sur- Norte </t>
  </si>
  <si>
    <t>Yuiruban Hernandez Socha</t>
  </si>
  <si>
    <t xml:space="preserve">CONSOLIDADO DE CARGA ACADÉMICA CALENDARIO A </t>
  </si>
  <si>
    <t>Ecologia y Medio Ambiente</t>
  </si>
  <si>
    <t>S442/543</t>
  </si>
  <si>
    <t>241A</t>
  </si>
  <si>
    <t>Constituciòn Politica y Civismo</t>
  </si>
  <si>
    <t>Seminario de Comunicaciòn I</t>
  </si>
  <si>
    <t>Fundamentos de intervencion organizacional</t>
  </si>
  <si>
    <t>Samuel Vanegas Villegas</t>
  </si>
  <si>
    <t>Cadenas productivas y asociativas</t>
  </si>
  <si>
    <t>Electiva Ciencias Sociales I</t>
  </si>
  <si>
    <t>Diseño Plataformas Digitales I</t>
  </si>
  <si>
    <t>Formulacion y evaluacion de proyectos</t>
  </si>
  <si>
    <t>Adriana Marisol Parco Saltos</t>
  </si>
  <si>
    <t>Jhon Alexander Riascos</t>
  </si>
  <si>
    <t>Practica 1 (Organizacional)</t>
  </si>
  <si>
    <t>Historia diseño 3</t>
  </si>
  <si>
    <t xml:space="preserve">Historia diseño 4 </t>
  </si>
  <si>
    <t>Introduccion a la gerencia de diseño</t>
  </si>
  <si>
    <t>6380 - 4380</t>
  </si>
  <si>
    <t>Enfasis 2 (diseño identidad visual)</t>
  </si>
  <si>
    <t>7380 - B5385</t>
  </si>
  <si>
    <t>Luis Fernando Herrera Romero</t>
  </si>
  <si>
    <t>Gerencia Diseño 1</t>
  </si>
  <si>
    <t>8380-7385</t>
  </si>
  <si>
    <t>Intervención en Comunidades</t>
  </si>
  <si>
    <r>
      <t>S6</t>
    </r>
    <r>
      <rPr>
        <sz val="8"/>
        <rFont val="Calibri"/>
        <family val="2"/>
      </rPr>
      <t>320</t>
    </r>
  </si>
  <si>
    <r>
      <t>5320/6</t>
    </r>
    <r>
      <rPr>
        <sz val="8"/>
        <rFont val="Calibri"/>
        <family val="2"/>
      </rPr>
      <t>3</t>
    </r>
    <r>
      <rPr>
        <sz val="8"/>
        <rFont val="Arial"/>
        <family val="2"/>
      </rPr>
      <t>90</t>
    </r>
  </si>
  <si>
    <t>identidad y multiculturalismo</t>
  </si>
  <si>
    <t>Línea de énfasis III</t>
  </si>
  <si>
    <t>Arte Contemporaneo</t>
  </si>
  <si>
    <t>Museología y Museografia</t>
  </si>
  <si>
    <t>Curaduria</t>
  </si>
  <si>
    <t>Critica del arte</t>
  </si>
  <si>
    <t>Practica I</t>
  </si>
  <si>
    <t>Enfasis 1</t>
  </si>
  <si>
    <t>Arte en Colombia</t>
  </si>
  <si>
    <t>Arturo Herreño Marín</t>
  </si>
  <si>
    <t>Julieth Marcela López Arboleda</t>
  </si>
  <si>
    <t>Ruben Dario Saavedra Buitrago</t>
  </si>
  <si>
    <t>Rosemberg Pabón Pabón</t>
  </si>
  <si>
    <t>Zandra Liliana Lombana Pérez</t>
  </si>
  <si>
    <t>Juan Manuel Henao Bermudez</t>
  </si>
  <si>
    <t xml:space="preserve">Aprestamiento  intervención con grupo </t>
  </si>
  <si>
    <t xml:space="preserve">Sistematización </t>
  </si>
  <si>
    <t>Luz Elena Tapiero Medina</t>
  </si>
  <si>
    <t>Teoria de la Percepcion</t>
  </si>
  <si>
    <t>Seminario Trabajo de Grado</t>
  </si>
  <si>
    <t>Gestion en Proyectos Sociales</t>
  </si>
  <si>
    <t>Integrador Proceso Investigativo</t>
  </si>
  <si>
    <t>Se paga a valor asesoria</t>
  </si>
  <si>
    <t>Se paga al 50% de valor hora cátedra</t>
  </si>
  <si>
    <t>Programa de Liderazgo y Emprendimiento</t>
  </si>
  <si>
    <t>Por su asignación académica se reporta para pago calendario A y B</t>
  </si>
  <si>
    <t>Semillero de investigación Artes</t>
  </si>
  <si>
    <t>Maria del Mar López Rojas</t>
  </si>
  <si>
    <t>Curso de liderazgo y emprendimiento: plan de vida</t>
  </si>
  <si>
    <t>PLE</t>
  </si>
  <si>
    <t>Curso de liderazgo y emprendimiento: etica</t>
  </si>
  <si>
    <t>Curso de liderazgo y emprendimiento: transformacion</t>
  </si>
  <si>
    <t>Curso de liderazgo y emprendimiento: comunicación</t>
  </si>
  <si>
    <t>Curso de liderago y emprendimiento: creatividad</t>
  </si>
  <si>
    <t>Programa Radial Quantico</t>
  </si>
  <si>
    <t>Comité Editorial Revista Sapientía</t>
  </si>
  <si>
    <t>Expresion Visual 4</t>
  </si>
  <si>
    <t>Investigacion en diseño visual</t>
  </si>
  <si>
    <t>Jose Carlos Rodrigo Herrera</t>
  </si>
  <si>
    <t>Temática de Grado III</t>
  </si>
  <si>
    <t>PMA</t>
  </si>
  <si>
    <t>B195</t>
  </si>
  <si>
    <t>SB194</t>
  </si>
  <si>
    <t>Comunicación II</t>
  </si>
  <si>
    <t>S294</t>
  </si>
  <si>
    <t>Didáctica del Inglés II</t>
  </si>
  <si>
    <t>Electiva III: Inclusión y Educación III </t>
  </si>
  <si>
    <t>G994</t>
  </si>
  <si>
    <t>Curso Pruebas Saber Pro</t>
  </si>
  <si>
    <t>Práctica Pedagógica V          </t>
  </si>
  <si>
    <t>Macroeconomía</t>
  </si>
  <si>
    <t>S4495</t>
  </si>
  <si>
    <t>Ética</t>
  </si>
  <si>
    <t>S7495</t>
  </si>
  <si>
    <t>Historia política y social de Colombia</t>
  </si>
  <si>
    <t>SB1321</t>
  </si>
  <si>
    <t>Galia Irina Valencia Daza</t>
  </si>
  <si>
    <t>SB1320</t>
  </si>
  <si>
    <t>B1170A</t>
  </si>
  <si>
    <t>SB145</t>
  </si>
  <si>
    <t>SB141A/SB142</t>
  </si>
  <si>
    <t>Comunicaciòn y lenguaje II</t>
  </si>
  <si>
    <t>B701</t>
  </si>
  <si>
    <t>B1155</t>
  </si>
  <si>
    <t>SB143</t>
  </si>
  <si>
    <t>Medio ambiente</t>
  </si>
  <si>
    <t>Graciela Fernandez Mandinga</t>
  </si>
  <si>
    <t xml:space="preserve">Seminario de Comunicaciòn I </t>
  </si>
  <si>
    <t>B811</t>
  </si>
  <si>
    <t>911B</t>
  </si>
  <si>
    <t>B1380</t>
  </si>
  <si>
    <t>Comité Editorial Revista Actitud</t>
  </si>
  <si>
    <t>Psicologo tiempo completo</t>
  </si>
  <si>
    <t>Adolfo Jose Castro Escobar</t>
  </si>
  <si>
    <t>Gloria Quinayas Medina</t>
  </si>
  <si>
    <t>Milton Fabian Solano</t>
  </si>
  <si>
    <t>Calendario B</t>
  </si>
  <si>
    <t>Eddy Johana Pasinga Muñoz</t>
  </si>
  <si>
    <t>Medios I</t>
  </si>
  <si>
    <t>Introducción al Trabajo Social</t>
  </si>
  <si>
    <t>Teoria del color</t>
  </si>
  <si>
    <t>Geometria descriptiva</t>
  </si>
  <si>
    <t>4170A/5380</t>
  </si>
  <si>
    <t>Seminario</t>
  </si>
  <si>
    <t>Asociatividad y negociaciones</t>
  </si>
  <si>
    <t>Seminario de Sistematización de experiencias investigativas</t>
  </si>
  <si>
    <t>Ingenierias</t>
  </si>
  <si>
    <t>Decanato Inv.</t>
  </si>
  <si>
    <t>B1170A/B5385</t>
  </si>
  <si>
    <t>B621/5385</t>
  </si>
  <si>
    <t>Competencia Ciudadana</t>
  </si>
  <si>
    <t>Etica Profesional C/15</t>
  </si>
  <si>
    <t>141A</t>
  </si>
  <si>
    <t>Comunicación y lenguaje I</t>
  </si>
  <si>
    <t>S2172/S2156</t>
  </si>
  <si>
    <t>S2156/2172</t>
  </si>
  <si>
    <t>8380/9385</t>
  </si>
  <si>
    <t>S10156/S4172</t>
  </si>
  <si>
    <t>SB242/SB142/SB341/SB342</t>
  </si>
  <si>
    <t>SEDE</t>
  </si>
  <si>
    <t>SALÓN</t>
  </si>
  <si>
    <t>Gestión Ambiental</t>
  </si>
  <si>
    <t>Comunicaciòn y lenguaje I</t>
  </si>
  <si>
    <t>Seminario electivo 2</t>
  </si>
  <si>
    <t>B5385</t>
  </si>
  <si>
    <t>E102</t>
  </si>
  <si>
    <t>Central</t>
  </si>
  <si>
    <t>AZUL</t>
  </si>
  <si>
    <t>PENDIENTE</t>
  </si>
  <si>
    <t>Estación 2</t>
  </si>
  <si>
    <t>D202</t>
  </si>
  <si>
    <t>4170A-B5385</t>
  </si>
  <si>
    <t>B1170A - B5385</t>
  </si>
  <si>
    <t>B621 - B5385</t>
  </si>
  <si>
    <t>Practica III</t>
  </si>
  <si>
    <t>B121</t>
  </si>
  <si>
    <t>B122</t>
  </si>
  <si>
    <t>SB145/SB1321</t>
  </si>
  <si>
    <t>SB1172/SB1156</t>
  </si>
  <si>
    <t>B174</t>
  </si>
  <si>
    <t>Valor asesoria (se paga al final del semestre contra entrega del documento final)</t>
  </si>
  <si>
    <t xml:space="preserve">Cristhie Sivilla Puerta Rodriguez </t>
  </si>
  <si>
    <t>Virtualizacion Curso Pensamiento Complejo</t>
  </si>
  <si>
    <t>Virtualizacion Curso Identidad institucional</t>
  </si>
  <si>
    <t>Virtualizacion curso Gestión Proyectos Ambientales I</t>
  </si>
  <si>
    <t>Valor asesoria (se paga al final del semestre)</t>
  </si>
  <si>
    <t>Virtualizacion curso Sistemas de Gestión Ambiental I</t>
  </si>
  <si>
    <t>Valor asesoria (se paga al final de semestre)</t>
  </si>
  <si>
    <t>Virtualizacion curso Evaluación Impacto Ambiental</t>
  </si>
  <si>
    <t xml:space="preserve">Historia Política  y Social  de  Colombia </t>
  </si>
  <si>
    <t>Medios audiovisuales</t>
  </si>
  <si>
    <t>Esp. Ergonomía</t>
  </si>
  <si>
    <t>PI-1318</t>
  </si>
  <si>
    <t>Formulación y evaluación de proyectos</t>
  </si>
  <si>
    <t xml:space="preserve">Seminario Electivo II </t>
  </si>
  <si>
    <t>B6385</t>
  </si>
  <si>
    <t>mié 22/08/2018 9:33 a.m</t>
  </si>
  <si>
    <t>Buen día Luz Marlene.</t>
  </si>
  <si>
    <t>Adjunto la ultima asignación académica consolidada de la Facultad de Ciencias Sociales y Humanas con los ajustes realizados por la apertura y cierre de grupos tanto de calendario A como de Calendario B.</t>
  </si>
  <si>
    <t>Agradezco su atención.</t>
  </si>
  <si>
    <t>Atentamente,</t>
  </si>
  <si>
    <t>Octavio Augusto Calvache Salazar</t>
  </si>
  <si>
    <t>Decano de Facultad</t>
  </si>
  <si>
    <t>Facultad de Ciencias Sociales y Humanas</t>
  </si>
  <si>
    <t>No.
Contrato</t>
  </si>
  <si>
    <t>Documento</t>
  </si>
  <si>
    <t>Ciudad Documento</t>
  </si>
  <si>
    <t xml:space="preserve"> CE 493235</t>
  </si>
  <si>
    <t>Bogota D.C</t>
  </si>
  <si>
    <t>5</t>
  </si>
  <si>
    <t>Cali-Valle</t>
  </si>
  <si>
    <t>CE702773</t>
  </si>
  <si>
    <t>38.860.916</t>
  </si>
  <si>
    <t>Silvia-Cauca</t>
  </si>
  <si>
    <t>7</t>
  </si>
  <si>
    <t>1130614692</t>
  </si>
  <si>
    <t>6</t>
  </si>
  <si>
    <t>Bogotá D.C</t>
  </si>
  <si>
    <t>8</t>
  </si>
  <si>
    <t>4</t>
  </si>
  <si>
    <t>Andres Felipe Gonzalez Bolaños</t>
  </si>
  <si>
    <t>12</t>
  </si>
  <si>
    <t xml:space="preserve">Cali-Valle </t>
  </si>
  <si>
    <t>3</t>
  </si>
  <si>
    <t>9</t>
  </si>
  <si>
    <t>Jamundi-Valle</t>
  </si>
  <si>
    <t>10</t>
  </si>
  <si>
    <t>37</t>
  </si>
  <si>
    <t>28</t>
  </si>
  <si>
    <t>Palmira-Valle</t>
  </si>
  <si>
    <t>19</t>
  </si>
  <si>
    <t>cali-Valle</t>
  </si>
  <si>
    <t>Popayan-Cauca</t>
  </si>
  <si>
    <t>Diego Antonio Mendoza Imbachi</t>
  </si>
  <si>
    <t>Edgar Orlando Gomez Delgado</t>
  </si>
  <si>
    <t>Javier Eduardo Peña Ortega</t>
  </si>
  <si>
    <t>Popayán-cauca</t>
  </si>
  <si>
    <t>Buga-Valle</t>
  </si>
  <si>
    <t>Lya Marcela Puente Muñoz</t>
  </si>
  <si>
    <t>Pasto-Nariño</t>
  </si>
  <si>
    <t>Lucy del Carmen Lopez Insuasty</t>
  </si>
  <si>
    <t>Neiva</t>
  </si>
  <si>
    <t>CE473579</t>
  </si>
  <si>
    <t>BOGOTA</t>
  </si>
  <si>
    <t>Tuluá-Valle</t>
  </si>
  <si>
    <t>21</t>
  </si>
  <si>
    <t>Fontibón-Cundinamarca</t>
  </si>
  <si>
    <t>25</t>
  </si>
  <si>
    <t>Manizalez-Caldas</t>
  </si>
  <si>
    <t>Natalia Cuartas Uribe</t>
  </si>
  <si>
    <t>14</t>
  </si>
  <si>
    <t>Ginebra-Valle</t>
  </si>
  <si>
    <t>Sandra marcela Calderon Puerta</t>
  </si>
  <si>
    <t>26</t>
  </si>
  <si>
    <t>Yuri Andrea Moncada Copete</t>
  </si>
  <si>
    <t>Categoria</t>
  </si>
  <si>
    <t xml:space="preserve">Asistente </t>
  </si>
  <si>
    <t>Auxiliar</t>
  </si>
  <si>
    <t>Valor Hora</t>
  </si>
  <si>
    <t>Fecha
Inicial</t>
  </si>
  <si>
    <t>Fecha
Terminación</t>
  </si>
  <si>
    <t>No. Cuotas</t>
  </si>
  <si>
    <t xml:space="preserve">Valor hora Profesional </t>
  </si>
  <si>
    <t>Valor hora Investigacion</t>
  </si>
  <si>
    <t>valor hora investigacion</t>
  </si>
  <si>
    <t xml:space="preserve">valor hora asesoria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</si>
</sst>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8"/>
      <name val="Calibri"/>
      <family val="2"/>
    </font>
    <font>
      <b/>
      <sz val="2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indexed="10"/>
      <name val="Arial"/>
      <family val="2"/>
    </font>
    <font>
      <sz val="8"/>
      <name val="Verdana"/>
      <family val="2"/>
    </font>
    <font>
      <sz val="8"/>
      <color theme="1"/>
      <name val="Arial"/>
      <family val="2"/>
    </font>
    <font>
      <sz val="10"/>
      <color theme="1" tint="4.9989318521683403E-2"/>
      <name val="Arial"/>
      <family val="2"/>
    </font>
    <font>
      <sz val="9"/>
      <name val="Arial"/>
      <family val="2"/>
    </font>
    <font>
      <sz val="8"/>
      <color rgb="FF000000"/>
      <name val="Arial"/>
      <family val="2"/>
    </font>
    <font>
      <sz val="9"/>
      <name val="Segoe UI Semilight"/>
      <family val="2"/>
    </font>
    <font>
      <sz val="12"/>
      <color rgb="FF000000"/>
      <name val="Tahoma"/>
      <family val="2"/>
    </font>
    <font>
      <b/>
      <i/>
      <sz val="12"/>
      <color rgb="FF0050A0"/>
      <name val="Corbel"/>
      <family val="2"/>
    </font>
    <font>
      <i/>
      <sz val="12"/>
      <color rgb="FF0050A0"/>
      <name val="Corbel"/>
      <family val="2"/>
    </font>
    <font>
      <sz val="10"/>
      <name val="Calibri Light"/>
      <family val="2"/>
    </font>
    <font>
      <sz val="9"/>
      <color rgb="FF333333"/>
      <name val="Arial"/>
      <family val="2"/>
    </font>
    <font>
      <sz val="11"/>
      <name val="Arial"/>
      <family val="2"/>
    </font>
    <font>
      <sz val="9"/>
      <name val="Calibri Light"/>
      <family val="2"/>
    </font>
  </fonts>
  <fills count="1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53">
    <xf numFmtId="0" fontId="0" fillId="0" borderId="0" xfId="0"/>
    <xf numFmtId="0" fontId="1" fillId="0" borderId="0" xfId="0" applyFont="1" applyFill="1" applyAlignment="1"/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3" borderId="0" xfId="0" applyFont="1" applyFill="1" applyAlignment="1"/>
    <xf numFmtId="0" fontId="3" fillId="0" borderId="0" xfId="0" applyFont="1" applyFill="1" applyAlignment="1"/>
    <xf numFmtId="0" fontId="1" fillId="0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0" borderId="0" xfId="0" applyFont="1" applyFill="1" applyAlignment="1">
      <alignment vertical="top"/>
    </xf>
    <xf numFmtId="0" fontId="0" fillId="3" borderId="0" xfId="0" applyFill="1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0" fontId="0" fillId="3" borderId="0" xfId="0" applyNumberFormat="1" applyFill="1"/>
    <xf numFmtId="0" fontId="0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3" borderId="0" xfId="0" applyFont="1" applyFill="1" applyAlignment="1"/>
    <xf numFmtId="0" fontId="2" fillId="3" borderId="0" xfId="0" applyFont="1" applyFill="1" applyAlignment="1">
      <alignment horizontal="left"/>
    </xf>
    <xf numFmtId="0" fontId="2" fillId="3" borderId="0" xfId="0" applyFont="1" applyFill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3" borderId="0" xfId="0" applyFont="1" applyFill="1" applyBorder="1" applyAlignment="1"/>
    <xf numFmtId="0" fontId="2" fillId="3" borderId="0" xfId="0" applyFont="1" applyFill="1" applyBorder="1" applyAlignment="1">
      <alignment horizontal="left"/>
    </xf>
    <xf numFmtId="0" fontId="2" fillId="3" borderId="0" xfId="0" applyFont="1" applyFill="1" applyBorder="1"/>
    <xf numFmtId="0" fontId="2" fillId="5" borderId="0" xfId="0" applyFont="1" applyFill="1"/>
    <xf numFmtId="0" fontId="2" fillId="0" borderId="0" xfId="0" applyFont="1" applyFill="1" applyBorder="1"/>
    <xf numFmtId="0" fontId="2" fillId="0" borderId="0" xfId="0" applyFont="1" applyFill="1"/>
    <xf numFmtId="0" fontId="2" fillId="10" borderId="0" xfId="0" applyFont="1" applyFill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/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/>
    </xf>
    <xf numFmtId="0" fontId="0" fillId="0" borderId="0" xfId="0" applyFill="1" applyBorder="1"/>
    <xf numFmtId="0" fontId="2" fillId="0" borderId="2" xfId="0" applyFont="1" applyBorder="1"/>
    <xf numFmtId="0" fontId="2" fillId="3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/>
    <xf numFmtId="0" fontId="3" fillId="4" borderId="2" xfId="0" applyFont="1" applyFill="1" applyBorder="1" applyAlignment="1">
      <alignment horizontal="center"/>
    </xf>
    <xf numFmtId="20" fontId="3" fillId="4" borderId="2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11" fillId="5" borderId="2" xfId="0" applyFont="1" applyFill="1" applyBorder="1" applyAlignment="1">
      <alignment horizontal="center" vertical="center"/>
    </xf>
    <xf numFmtId="20" fontId="3" fillId="0" borderId="2" xfId="0" applyNumberFormat="1" applyFont="1" applyBorder="1" applyAlignment="1">
      <alignment horizontal="center"/>
    </xf>
    <xf numFmtId="0" fontId="0" fillId="3" borderId="2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vertical="center" wrapText="1"/>
    </xf>
    <xf numFmtId="0" fontId="11" fillId="6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11" borderId="2" xfId="0" applyFont="1" applyFill="1" applyBorder="1" applyAlignment="1">
      <alignment horizontal="left" vertical="center" wrapText="1"/>
    </xf>
    <xf numFmtId="0" fontId="6" fillId="11" borderId="2" xfId="0" applyFont="1" applyFill="1" applyBorder="1" applyAlignment="1">
      <alignment horizontal="center" vertical="center" wrapText="1"/>
    </xf>
    <xf numFmtId="0" fontId="2" fillId="0" borderId="2" xfId="0" applyFont="1" applyFill="1" applyBorder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vertical="center"/>
    </xf>
    <xf numFmtId="0" fontId="6" fillId="11" borderId="2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13" fillId="0" borderId="2" xfId="0" applyFont="1" applyFill="1" applyBorder="1" applyAlignment="1">
      <alignment horizontal="center"/>
    </xf>
    <xf numFmtId="0" fontId="6" fillId="11" borderId="2" xfId="0" applyFont="1" applyFill="1" applyBorder="1" applyAlignment="1"/>
    <xf numFmtId="0" fontId="6" fillId="11" borderId="2" xfId="0" applyFont="1" applyFill="1" applyBorder="1" applyAlignment="1">
      <alignment vertical="center"/>
    </xf>
    <xf numFmtId="0" fontId="2" fillId="0" borderId="2" xfId="0" applyFont="1" applyFill="1" applyBorder="1" applyAlignment="1"/>
    <xf numFmtId="0" fontId="2" fillId="0" borderId="2" xfId="1" applyNumberFormat="1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6" fillId="11" borderId="2" xfId="0" applyFont="1" applyFill="1" applyBorder="1" applyAlignment="1">
      <alignment horizontal="center"/>
    </xf>
    <xf numFmtId="0" fontId="2" fillId="11" borderId="2" xfId="0" applyFont="1" applyFill="1" applyBorder="1"/>
    <xf numFmtId="0" fontId="2" fillId="0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left" wrapText="1"/>
    </xf>
    <xf numFmtId="0" fontId="2" fillId="0" borderId="2" xfId="0" applyFont="1" applyBorder="1" applyAlignment="1">
      <alignment horizontal="left"/>
    </xf>
    <xf numFmtId="0" fontId="2" fillId="0" borderId="3" xfId="0" applyFont="1" applyFill="1" applyBorder="1" applyAlignment="1">
      <alignment horizontal="left" vertical="top" wrapText="1"/>
    </xf>
    <xf numFmtId="0" fontId="6" fillId="11" borderId="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wrapText="1"/>
    </xf>
    <xf numFmtId="0" fontId="6" fillId="8" borderId="2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6" fillId="11" borderId="2" xfId="0" applyFont="1" applyFill="1" applyBorder="1" applyAlignment="1">
      <alignment horizontal="left" wrapText="1"/>
    </xf>
    <xf numFmtId="0" fontId="6" fillId="0" borderId="2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0" fontId="6" fillId="0" borderId="0" xfId="0" applyFont="1" applyFill="1" applyBorder="1" applyAlignment="1">
      <alignment horizontal="left"/>
    </xf>
    <xf numFmtId="0" fontId="0" fillId="3" borderId="8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vertical="center"/>
    </xf>
    <xf numFmtId="0" fontId="2" fillId="3" borderId="8" xfId="0" applyFont="1" applyFill="1" applyBorder="1"/>
    <xf numFmtId="0" fontId="2" fillId="3" borderId="8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left" vertical="center"/>
    </xf>
    <xf numFmtId="0" fontId="2" fillId="0" borderId="7" xfId="0" applyFont="1" applyBorder="1" applyAlignment="1">
      <alignment horizontal="left"/>
    </xf>
    <xf numFmtId="0" fontId="2" fillId="0" borderId="7" xfId="1" applyNumberFormat="1" applyFont="1" applyFill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3" borderId="7" xfId="0" applyFont="1" applyFill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2" fillId="0" borderId="7" xfId="0" applyFont="1" applyFill="1" applyBorder="1" applyAlignment="1">
      <alignment horizontal="left"/>
    </xf>
    <xf numFmtId="0" fontId="15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left"/>
    </xf>
    <xf numFmtId="0" fontId="15" fillId="0" borderId="2" xfId="0" applyFont="1" applyFill="1" applyBorder="1" applyAlignment="1">
      <alignment horizontal="left" wrapText="1"/>
    </xf>
    <xf numFmtId="0" fontId="15" fillId="0" borderId="10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6" fillId="11" borderId="2" xfId="0" applyFont="1" applyFill="1" applyBorder="1" applyAlignment="1">
      <alignment horizontal="left"/>
    </xf>
    <xf numFmtId="0" fontId="16" fillId="0" borderId="0" xfId="0" applyFont="1"/>
    <xf numFmtId="0" fontId="13" fillId="0" borderId="2" xfId="0" applyFont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 wrapText="1"/>
    </xf>
    <xf numFmtId="0" fontId="6" fillId="11" borderId="4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6" fillId="11" borderId="2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 vertical="center" wrapText="1"/>
    </xf>
    <xf numFmtId="0" fontId="6" fillId="11" borderId="7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8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/>
    </xf>
    <xf numFmtId="0" fontId="16" fillId="0" borderId="2" xfId="0" applyFont="1" applyFill="1" applyBorder="1"/>
    <xf numFmtId="0" fontId="13" fillId="0" borderId="2" xfId="0" applyFont="1" applyFill="1" applyBorder="1" applyAlignment="1"/>
    <xf numFmtId="0" fontId="13" fillId="0" borderId="2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16" fillId="0" borderId="2" xfId="0" applyFont="1" applyBorder="1"/>
    <xf numFmtId="0" fontId="6" fillId="0" borderId="3" xfId="0" applyFont="1" applyFill="1" applyBorder="1" applyAlignment="1">
      <alignment horizontal="left"/>
    </xf>
    <xf numFmtId="0" fontId="6" fillId="11" borderId="2" xfId="0" applyFont="1" applyFill="1" applyBorder="1" applyAlignment="1">
      <alignment horizontal="left" vertical="center"/>
    </xf>
    <xf numFmtId="0" fontId="2" fillId="11" borderId="2" xfId="0" applyFont="1" applyFill="1" applyBorder="1" applyAlignment="1">
      <alignment horizontal="center" vertical="center" wrapText="1"/>
    </xf>
    <xf numFmtId="0" fontId="16" fillId="12" borderId="2" xfId="0" applyFont="1" applyFill="1" applyBorder="1" applyAlignment="1">
      <alignment vertical="center" wrapText="1"/>
    </xf>
    <xf numFmtId="0" fontId="16" fillId="12" borderId="2" xfId="0" applyFont="1" applyFill="1" applyBorder="1" applyAlignment="1">
      <alignment horizontal="center" vertical="center" wrapText="1"/>
    </xf>
    <xf numFmtId="0" fontId="6" fillId="11" borderId="12" xfId="0" applyFont="1" applyFill="1" applyBorder="1" applyAlignment="1">
      <alignment horizontal="left"/>
    </xf>
    <xf numFmtId="0" fontId="6" fillId="11" borderId="8" xfId="0" applyFont="1" applyFill="1" applyBorder="1" applyAlignment="1">
      <alignment horizontal="left"/>
    </xf>
    <xf numFmtId="0" fontId="6" fillId="11" borderId="13" xfId="0" applyFont="1" applyFill="1" applyBorder="1" applyAlignment="1">
      <alignment horizontal="left"/>
    </xf>
    <xf numFmtId="0" fontId="2" fillId="0" borderId="12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5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15" fillId="0" borderId="17" xfId="0" applyFont="1" applyFill="1" applyBorder="1" applyAlignment="1">
      <alignment horizontal="left"/>
    </xf>
    <xf numFmtId="0" fontId="15" fillId="0" borderId="18" xfId="0" applyFont="1" applyFill="1" applyBorder="1"/>
    <xf numFmtId="0" fontId="15" fillId="0" borderId="18" xfId="0" applyFont="1" applyFill="1" applyBorder="1" applyAlignment="1">
      <alignment horizontal="left"/>
    </xf>
    <xf numFmtId="0" fontId="15" fillId="0" borderId="18" xfId="0" applyFont="1" applyBorder="1"/>
    <xf numFmtId="0" fontId="15" fillId="0" borderId="19" xfId="0" applyFont="1" applyBorder="1"/>
    <xf numFmtId="0" fontId="15" fillId="0" borderId="17" xfId="0" applyFont="1" applyFill="1" applyBorder="1" applyAlignment="1">
      <alignment horizontal="center"/>
    </xf>
    <xf numFmtId="0" fontId="15" fillId="0" borderId="18" xfId="0" applyFont="1" applyFill="1" applyBorder="1" applyAlignment="1">
      <alignment horizontal="center"/>
    </xf>
    <xf numFmtId="0" fontId="15" fillId="0" borderId="19" xfId="0" applyFont="1" applyFill="1" applyBorder="1" applyAlignment="1">
      <alignment horizontal="center"/>
    </xf>
    <xf numFmtId="0" fontId="15" fillId="0" borderId="17" xfId="0" applyFont="1" applyBorder="1"/>
    <xf numFmtId="0" fontId="15" fillId="0" borderId="19" xfId="0" applyFont="1" applyFill="1" applyBorder="1"/>
    <xf numFmtId="0" fontId="15" fillId="0" borderId="18" xfId="0" applyFont="1" applyBorder="1" applyAlignment="1">
      <alignment horizontal="left"/>
    </xf>
    <xf numFmtId="0" fontId="0" fillId="0" borderId="18" xfId="0" applyBorder="1"/>
    <xf numFmtId="0" fontId="15" fillId="0" borderId="16" xfId="0" applyFont="1" applyBorder="1" applyAlignment="1"/>
    <xf numFmtId="0" fontId="15" fillId="13" borderId="17" xfId="0" applyFont="1" applyFill="1" applyBorder="1"/>
    <xf numFmtId="0" fontId="15" fillId="13" borderId="18" xfId="0" applyFont="1" applyFill="1" applyBorder="1"/>
    <xf numFmtId="0" fontId="2" fillId="0" borderId="22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7" fillId="0" borderId="0" xfId="0" applyFont="1"/>
    <xf numFmtId="0" fontId="18" fillId="0" borderId="0" xfId="0" applyFont="1" applyAlignment="1">
      <alignment vertical="center" wrapText="1"/>
    </xf>
    <xf numFmtId="0" fontId="19" fillId="0" borderId="0" xfId="0" applyFont="1"/>
    <xf numFmtId="0" fontId="20" fillId="0" borderId="0" xfId="0" applyFont="1"/>
    <xf numFmtId="0" fontId="18" fillId="0" borderId="0" xfId="0" applyFont="1" applyAlignment="1">
      <alignment horizontal="left" vertical="top" wrapText="1"/>
    </xf>
    <xf numFmtId="0" fontId="6" fillId="0" borderId="0" xfId="0" applyFont="1" applyFill="1" applyAlignment="1">
      <alignment horizontal="center" vertical="top"/>
    </xf>
    <xf numFmtId="0" fontId="6" fillId="11" borderId="2" xfId="0" applyFont="1" applyFill="1" applyBorder="1" applyAlignment="1">
      <alignment horizontal="left"/>
    </xf>
    <xf numFmtId="0" fontId="6" fillId="11" borderId="3" xfId="0" applyFont="1" applyFill="1" applyBorder="1" applyAlignment="1">
      <alignment horizontal="left"/>
    </xf>
    <xf numFmtId="0" fontId="6" fillId="11" borderId="6" xfId="0" applyFont="1" applyFill="1" applyBorder="1" applyAlignment="1">
      <alignment horizontal="left"/>
    </xf>
    <xf numFmtId="0" fontId="6" fillId="11" borderId="7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left"/>
    </xf>
    <xf numFmtId="0" fontId="6" fillId="3" borderId="6" xfId="0" applyFont="1" applyFill="1" applyBorder="1" applyAlignment="1">
      <alignment horizontal="left"/>
    </xf>
    <xf numFmtId="0" fontId="6" fillId="3" borderId="7" xfId="0" applyFont="1" applyFill="1" applyBorder="1" applyAlignment="1">
      <alignment horizontal="left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left"/>
    </xf>
    <xf numFmtId="0" fontId="6" fillId="5" borderId="3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top"/>
    </xf>
    <xf numFmtId="0" fontId="5" fillId="0" borderId="0" xfId="0" applyFont="1" applyFill="1" applyAlignment="1">
      <alignment horizontal="center" vertical="top"/>
    </xf>
    <xf numFmtId="0" fontId="6" fillId="3" borderId="3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left"/>
    </xf>
    <xf numFmtId="0" fontId="15" fillId="0" borderId="20" xfId="0" applyFont="1" applyBorder="1" applyAlignment="1">
      <alignment horizontal="center"/>
    </xf>
    <xf numFmtId="0" fontId="15" fillId="0" borderId="21" xfId="0" applyFont="1" applyBorder="1" applyAlignment="1">
      <alignment horizontal="center"/>
    </xf>
    <xf numFmtId="0" fontId="0" fillId="14" borderId="8" xfId="0" applyFont="1" applyFill="1" applyBorder="1" applyAlignment="1">
      <alignment vertical="center" wrapText="1"/>
    </xf>
    <xf numFmtId="0" fontId="0" fillId="14" borderId="1" xfId="0" applyFont="1" applyFill="1" applyBorder="1" applyAlignment="1">
      <alignment vertical="center" wrapText="1"/>
    </xf>
    <xf numFmtId="0" fontId="0" fillId="14" borderId="2" xfId="0" applyFont="1" applyFill="1" applyBorder="1" applyAlignment="1">
      <alignment vertical="center"/>
    </xf>
    <xf numFmtId="0" fontId="0" fillId="14" borderId="8" xfId="0" applyFont="1" applyFill="1" applyBorder="1" applyAlignment="1">
      <alignment vertical="center"/>
    </xf>
    <xf numFmtId="0" fontId="0" fillId="14" borderId="1" xfId="0" applyFont="1" applyFill="1" applyBorder="1" applyAlignment="1">
      <alignment vertical="center"/>
    </xf>
    <xf numFmtId="0" fontId="0" fillId="14" borderId="4" xfId="0" applyFont="1" applyFill="1" applyBorder="1" applyAlignment="1">
      <alignment vertical="center"/>
    </xf>
    <xf numFmtId="0" fontId="0" fillId="14" borderId="2" xfId="0" applyFont="1" applyFill="1" applyBorder="1" applyAlignment="1">
      <alignment vertical="center" wrapText="1"/>
    </xf>
    <xf numFmtId="0" fontId="14" fillId="14" borderId="8" xfId="0" applyFont="1" applyFill="1" applyBorder="1" applyAlignment="1">
      <alignment vertical="center" wrapText="1"/>
    </xf>
    <xf numFmtId="0" fontId="0" fillId="14" borderId="2" xfId="0" applyFill="1" applyBorder="1" applyAlignment="1">
      <alignment vertical="center" wrapText="1"/>
    </xf>
    <xf numFmtId="0" fontId="0" fillId="14" borderId="9" xfId="0" applyFont="1" applyFill="1" applyBorder="1" applyAlignment="1">
      <alignment vertical="center" wrapText="1"/>
    </xf>
    <xf numFmtId="49" fontId="21" fillId="15" borderId="2" xfId="0" applyNumberFormat="1" applyFont="1" applyFill="1" applyBorder="1" applyAlignment="1">
      <alignment horizontal="center" vertical="center" wrapText="1"/>
    </xf>
    <xf numFmtId="0" fontId="21" fillId="15" borderId="2" xfId="0" applyFont="1" applyFill="1" applyBorder="1" applyAlignment="1">
      <alignment horizontal="center" vertical="center"/>
    </xf>
    <xf numFmtId="0" fontId="21" fillId="15" borderId="2" xfId="0" applyFont="1" applyFill="1" applyBorder="1" applyAlignment="1">
      <alignment horizontal="center" vertical="center" wrapText="1"/>
    </xf>
    <xf numFmtId="49" fontId="2" fillId="3" borderId="2" xfId="0" applyNumberFormat="1" applyFont="1" applyFill="1" applyBorder="1" applyAlignment="1">
      <alignment vertical="center" wrapText="1"/>
    </xf>
    <xf numFmtId="0" fontId="21" fillId="0" borderId="2" xfId="0" applyFont="1" applyFill="1" applyBorder="1" applyAlignment="1">
      <alignment horizontal="center" vertical="center" wrapText="1"/>
    </xf>
    <xf numFmtId="0" fontId="22" fillId="0" borderId="0" xfId="0" applyFont="1"/>
    <xf numFmtId="49" fontId="2" fillId="3" borderId="2" xfId="0" applyNumberFormat="1" applyFont="1" applyFill="1" applyBorder="1"/>
    <xf numFmtId="49" fontId="2" fillId="3" borderId="2" xfId="0" applyNumberFormat="1" applyFont="1" applyFill="1" applyBorder="1" applyAlignment="1">
      <alignment horizontal="center" vertical="center"/>
    </xf>
    <xf numFmtId="0" fontId="0" fillId="16" borderId="2" xfId="0" applyFont="1" applyFill="1" applyBorder="1" applyAlignment="1">
      <alignment vertical="center"/>
    </xf>
    <xf numFmtId="0" fontId="0" fillId="16" borderId="2" xfId="3" applyFont="1" applyFill="1" applyBorder="1" applyAlignment="1">
      <alignment vertical="center"/>
    </xf>
    <xf numFmtId="49" fontId="23" fillId="0" borderId="2" xfId="0" applyNumberFormat="1" applyFont="1" applyFill="1" applyBorder="1" applyAlignment="1">
      <alignment vertical="center"/>
    </xf>
    <xf numFmtId="3" fontId="0" fillId="0" borderId="2" xfId="0" applyNumberFormat="1" applyBorder="1"/>
    <xf numFmtId="0" fontId="23" fillId="0" borderId="2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1" fillId="0" borderId="2" xfId="0" applyFont="1" applyFill="1" applyBorder="1" applyAlignment="1">
      <alignment vertical="center" wrapText="1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16" borderId="1" xfId="0" applyFill="1" applyBorder="1" applyAlignment="1">
      <alignment vertical="center"/>
    </xf>
    <xf numFmtId="0" fontId="22" fillId="12" borderId="23" xfId="0" applyFont="1" applyFill="1" applyBorder="1" applyAlignment="1">
      <alignment horizontal="left" vertical="center" wrapText="1"/>
    </xf>
    <xf numFmtId="49" fontId="2" fillId="0" borderId="2" xfId="0" applyNumberFormat="1" applyFont="1" applyFill="1" applyBorder="1"/>
    <xf numFmtId="0" fontId="21" fillId="5" borderId="2" xfId="0" applyFont="1" applyFill="1" applyBorder="1" applyAlignment="1">
      <alignment vertical="center" wrapText="1"/>
    </xf>
    <xf numFmtId="0" fontId="0" fillId="16" borderId="12" xfId="0" applyFont="1" applyFill="1" applyBorder="1" applyAlignment="1">
      <alignment vertical="center" wrapText="1"/>
    </xf>
    <xf numFmtId="0" fontId="24" fillId="15" borderId="2" xfId="0" applyFont="1" applyFill="1" applyBorder="1" applyAlignment="1">
      <alignment horizontal="center" vertical="center" wrapText="1"/>
    </xf>
    <xf numFmtId="0" fontId="21" fillId="15" borderId="8" xfId="0" applyFont="1" applyFill="1" applyBorder="1" applyAlignment="1">
      <alignment horizontal="center" vertical="center" wrapText="1"/>
    </xf>
    <xf numFmtId="14" fontId="2" fillId="0" borderId="2" xfId="0" applyNumberFormat="1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 wrapText="1"/>
    </xf>
  </cellXfs>
  <cellStyles count="6">
    <cellStyle name="Normal" xfId="0" builtinId="0"/>
    <cellStyle name="Normal 2" xfId="1"/>
    <cellStyle name="Normal 3" xfId="2"/>
    <cellStyle name="Normal 4" xfId="3"/>
    <cellStyle name="Normal 4 2" xfId="4"/>
    <cellStyle name="Normal 6" xfId="5"/>
  </cellStyles>
  <dxfs count="0"/>
  <tableStyles count="0" defaultTableStyle="TableStyleMedium2" defaultPivotStyle="PivotStyleMedium4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47625</xdr:rowOff>
    </xdr:from>
    <xdr:to>
      <xdr:col>2</xdr:col>
      <xdr:colOff>123825</xdr:colOff>
      <xdr:row>3</xdr:row>
      <xdr:rowOff>66675</xdr:rowOff>
    </xdr:to>
    <xdr:pic>
      <xdr:nvPicPr>
        <xdr:cNvPr id="7270" name="Picture 1">
          <a:extLst>
            <a:ext uri="{FF2B5EF4-FFF2-40B4-BE49-F238E27FC236}">
              <a16:creationId xmlns="" xmlns:a16="http://schemas.microsoft.com/office/drawing/2014/main" id="{00000000-0008-0000-0100-000066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47625"/>
          <a:ext cx="242887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2105025</xdr:colOff>
      <xdr:row>4</xdr:row>
      <xdr:rowOff>342900</xdr:rowOff>
    </xdr:to>
    <xdr:pic>
      <xdr:nvPicPr>
        <xdr:cNvPr id="5667" name="Picture 1">
          <a:extLst>
            <a:ext uri="{FF2B5EF4-FFF2-40B4-BE49-F238E27FC236}">
              <a16:creationId xmlns="" xmlns:a16="http://schemas.microsoft.com/office/drawing/2014/main" id="{00000000-0008-0000-0200-000023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0"/>
          <a:ext cx="2314575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158"/>
  <sheetViews>
    <sheetView view="pageBreakPreview" topLeftCell="A46" zoomScale="85" zoomScaleNormal="85" zoomScaleSheetLayoutView="85" zoomScalePageLayoutView="85" workbookViewId="0">
      <selection activeCell="C169" sqref="C169"/>
    </sheetView>
  </sheetViews>
  <sheetFormatPr baseColWidth="10" defaultColWidth="10.85546875" defaultRowHeight="12.75" x14ac:dyDescent="0.2"/>
  <cols>
    <col min="1" max="1" width="4.7109375" customWidth="1"/>
    <col min="2" max="2" width="31.42578125" style="11" bestFit="1" customWidth="1"/>
    <col min="3" max="3" width="45.28515625" style="18" bestFit="1" customWidth="1"/>
    <col min="4" max="4" width="8.85546875" hidden="1" customWidth="1"/>
    <col min="5" max="5" width="10.42578125" style="16" bestFit="1" customWidth="1"/>
    <col min="6" max="6" width="11.140625" style="12" customWidth="1"/>
    <col min="7" max="7" width="10.7109375" style="12" customWidth="1"/>
    <col min="8" max="8" width="12.28515625" style="12" customWidth="1"/>
    <col min="9" max="9" width="16.7109375" customWidth="1"/>
    <col min="10" max="10" width="34.7109375" style="12" customWidth="1"/>
    <col min="11" max="11" width="32.85546875" style="13" hidden="1" customWidth="1"/>
    <col min="12" max="12" width="10.85546875" style="13" hidden="1" customWidth="1"/>
    <col min="13" max="13" width="17.140625" style="10" bestFit="1" customWidth="1"/>
    <col min="14" max="14" width="11.42578125" style="10" customWidth="1"/>
    <col min="15" max="16384" width="10.85546875" style="10"/>
  </cols>
  <sheetData>
    <row r="1" spans="1:14" s="5" customFormat="1" ht="17.25" customHeight="1" x14ac:dyDescent="0.2">
      <c r="A1" s="1"/>
      <c r="B1" s="1"/>
      <c r="C1" s="17"/>
      <c r="D1" s="1"/>
      <c r="E1" s="15"/>
      <c r="F1" s="2"/>
      <c r="G1" s="2"/>
      <c r="H1" s="2"/>
      <c r="I1" s="1"/>
      <c r="J1" s="3" t="s">
        <v>0</v>
      </c>
      <c r="K1" s="4"/>
      <c r="L1" s="4"/>
    </row>
    <row r="2" spans="1:14" s="8" customFormat="1" ht="17.25" customHeight="1" x14ac:dyDescent="0.2">
      <c r="A2" s="6"/>
      <c r="B2" s="7"/>
      <c r="C2" s="211" t="s">
        <v>1</v>
      </c>
      <c r="D2" s="211"/>
      <c r="E2" s="211"/>
      <c r="F2" s="211"/>
      <c r="G2" s="211"/>
      <c r="H2" s="211"/>
      <c r="I2" s="211"/>
      <c r="J2" s="3" t="s">
        <v>2</v>
      </c>
      <c r="K2" s="4"/>
      <c r="L2" s="4"/>
    </row>
    <row r="3" spans="1:14" s="8" customFormat="1" ht="17.25" customHeight="1" x14ac:dyDescent="0.2">
      <c r="A3" s="6"/>
      <c r="B3" s="7"/>
      <c r="C3" s="211" t="s">
        <v>3</v>
      </c>
      <c r="D3" s="211"/>
      <c r="E3" s="211"/>
      <c r="F3" s="211"/>
      <c r="G3" s="211"/>
      <c r="H3" s="211"/>
      <c r="I3" s="211"/>
      <c r="J3" s="3"/>
      <c r="K3" s="4"/>
      <c r="L3" s="4"/>
    </row>
    <row r="4" spans="1:14" s="8" customFormat="1" ht="17.25" customHeight="1" x14ac:dyDescent="0.2">
      <c r="A4" s="9"/>
      <c r="B4" s="7"/>
      <c r="C4" s="212" t="s">
        <v>4</v>
      </c>
      <c r="D4" s="212"/>
      <c r="E4" s="212"/>
      <c r="F4" s="212"/>
      <c r="G4" s="212"/>
      <c r="H4" s="212"/>
      <c r="I4" s="212"/>
      <c r="J4" s="2"/>
      <c r="K4" s="4"/>
      <c r="L4" s="4"/>
    </row>
    <row r="5" spans="1:14" s="5" customFormat="1" ht="18" customHeight="1" x14ac:dyDescent="0.2">
      <c r="A5" s="1"/>
      <c r="B5" s="1"/>
      <c r="C5" s="17"/>
      <c r="D5" s="1"/>
      <c r="E5" s="15"/>
      <c r="F5" s="2"/>
      <c r="G5" s="2"/>
      <c r="H5" s="2"/>
      <c r="I5" s="1"/>
      <c r="J5" s="2"/>
      <c r="K5" s="4"/>
      <c r="L5" s="4"/>
    </row>
    <row r="6" spans="1:14" s="5" customFormat="1" ht="31.5" customHeight="1" x14ac:dyDescent="0.2">
      <c r="A6" s="47" t="s">
        <v>5</v>
      </c>
      <c r="B6" s="47" t="s">
        <v>6</v>
      </c>
      <c r="C6" s="47" t="s">
        <v>7</v>
      </c>
      <c r="D6" s="47" t="s">
        <v>8</v>
      </c>
      <c r="E6" s="47" t="s">
        <v>9</v>
      </c>
      <c r="F6" s="47" t="s">
        <v>10</v>
      </c>
      <c r="G6" s="47" t="s">
        <v>11</v>
      </c>
      <c r="H6" s="47" t="s">
        <v>12</v>
      </c>
      <c r="I6" s="47" t="s">
        <v>13</v>
      </c>
      <c r="J6" s="47" t="s">
        <v>14</v>
      </c>
      <c r="K6" s="47" t="s">
        <v>15</v>
      </c>
      <c r="L6" s="47" t="s">
        <v>16</v>
      </c>
    </row>
    <row r="7" spans="1:14" x14ac:dyDescent="0.2">
      <c r="A7" s="192">
        <v>1</v>
      </c>
      <c r="B7" s="206" t="s">
        <v>17</v>
      </c>
      <c r="C7" s="48" t="s">
        <v>18</v>
      </c>
      <c r="D7" s="49"/>
      <c r="E7" s="44">
        <v>247</v>
      </c>
      <c r="F7" s="44">
        <v>1.5</v>
      </c>
      <c r="G7" s="44">
        <v>16</v>
      </c>
      <c r="H7" s="44">
        <v>24</v>
      </c>
      <c r="I7" s="207" t="s">
        <v>19</v>
      </c>
      <c r="J7" s="44"/>
      <c r="K7" s="50" t="s">
        <v>20</v>
      </c>
      <c r="L7" s="51" t="s">
        <v>21</v>
      </c>
      <c r="M7" s="10" t="s">
        <v>22</v>
      </c>
      <c r="N7" s="10" t="s">
        <v>23</v>
      </c>
    </row>
    <row r="8" spans="1:14" x14ac:dyDescent="0.2">
      <c r="A8" s="192"/>
      <c r="B8" s="206"/>
      <c r="C8" s="48" t="s">
        <v>18</v>
      </c>
      <c r="D8" s="49"/>
      <c r="E8" s="44">
        <v>242</v>
      </c>
      <c r="F8" s="44">
        <v>1.5</v>
      </c>
      <c r="G8" s="44">
        <v>16</v>
      </c>
      <c r="H8" s="44">
        <v>24</v>
      </c>
      <c r="I8" s="207"/>
      <c r="J8" s="44"/>
      <c r="K8" s="50" t="s">
        <v>20</v>
      </c>
      <c r="L8" s="51" t="s">
        <v>23</v>
      </c>
      <c r="M8" s="10" t="s">
        <v>20</v>
      </c>
      <c r="N8" s="10" t="s">
        <v>21</v>
      </c>
    </row>
    <row r="9" spans="1:14" x14ac:dyDescent="0.2">
      <c r="A9" s="192"/>
      <c r="B9" s="206"/>
      <c r="C9" s="48" t="s">
        <v>18</v>
      </c>
      <c r="D9" s="49"/>
      <c r="E9" s="44">
        <v>311</v>
      </c>
      <c r="F9" s="44">
        <v>1.5</v>
      </c>
      <c r="G9" s="44">
        <v>16</v>
      </c>
      <c r="H9" s="44">
        <v>24</v>
      </c>
      <c r="I9" s="207"/>
      <c r="J9" s="44"/>
      <c r="K9" s="50" t="s">
        <v>22</v>
      </c>
      <c r="L9" s="50" t="s">
        <v>23</v>
      </c>
      <c r="M9" s="10" t="s">
        <v>24</v>
      </c>
      <c r="N9" s="10" t="s">
        <v>25</v>
      </c>
    </row>
    <row r="10" spans="1:14" x14ac:dyDescent="0.2">
      <c r="A10" s="192"/>
      <c r="B10" s="206"/>
      <c r="C10" s="48" t="s">
        <v>18</v>
      </c>
      <c r="D10" s="49"/>
      <c r="E10" s="44">
        <v>202</v>
      </c>
      <c r="F10" s="44">
        <v>1.5</v>
      </c>
      <c r="G10" s="44">
        <v>16</v>
      </c>
      <c r="H10" s="44">
        <v>24</v>
      </c>
      <c r="I10" s="207"/>
      <c r="J10" s="44"/>
      <c r="K10" s="50" t="s">
        <v>22</v>
      </c>
      <c r="L10" s="50" t="s">
        <v>21</v>
      </c>
      <c r="M10" s="10" t="s">
        <v>26</v>
      </c>
      <c r="N10" s="10" t="s">
        <v>27</v>
      </c>
    </row>
    <row r="11" spans="1:14" x14ac:dyDescent="0.2">
      <c r="A11" s="192"/>
      <c r="B11" s="206"/>
      <c r="C11" s="48" t="s">
        <v>28</v>
      </c>
      <c r="D11" s="49"/>
      <c r="E11" s="44">
        <v>642</v>
      </c>
      <c r="F11" s="44">
        <v>1.5</v>
      </c>
      <c r="G11" s="44">
        <v>16</v>
      </c>
      <c r="H11" s="44">
        <v>24</v>
      </c>
      <c r="I11" s="207"/>
      <c r="J11" s="52"/>
      <c r="K11" s="50" t="s">
        <v>29</v>
      </c>
      <c r="L11" s="50" t="s">
        <v>30</v>
      </c>
      <c r="M11" s="10" t="s">
        <v>24</v>
      </c>
      <c r="N11" s="10" t="s">
        <v>30</v>
      </c>
    </row>
    <row r="12" spans="1:14" x14ac:dyDescent="0.2">
      <c r="A12" s="193"/>
      <c r="B12" s="206"/>
      <c r="C12" s="208" t="s">
        <v>31</v>
      </c>
      <c r="D12" s="208"/>
      <c r="E12" s="208"/>
      <c r="F12" s="208"/>
      <c r="G12" s="208"/>
      <c r="H12" s="53">
        <f>SUM(H7:H11)</f>
        <v>120</v>
      </c>
      <c r="I12" s="207"/>
      <c r="J12" s="44"/>
      <c r="K12" s="50"/>
      <c r="L12" s="50"/>
    </row>
    <row r="13" spans="1:14" x14ac:dyDescent="0.2">
      <c r="A13" s="192">
        <v>2</v>
      </c>
      <c r="B13" s="206" t="s">
        <v>32</v>
      </c>
      <c r="C13" s="48" t="s">
        <v>18</v>
      </c>
      <c r="D13" s="49"/>
      <c r="E13" s="44">
        <v>201</v>
      </c>
      <c r="F13" s="44">
        <v>1.5</v>
      </c>
      <c r="G13" s="44">
        <v>16</v>
      </c>
      <c r="H13" s="44">
        <v>24</v>
      </c>
      <c r="I13" s="207"/>
      <c r="J13" s="44"/>
      <c r="K13" s="50" t="s">
        <v>20</v>
      </c>
      <c r="L13" s="51" t="s">
        <v>23</v>
      </c>
      <c r="M13" s="10" t="s">
        <v>33</v>
      </c>
      <c r="N13" s="10" t="s">
        <v>27</v>
      </c>
    </row>
    <row r="14" spans="1:14" x14ac:dyDescent="0.2">
      <c r="A14" s="192"/>
      <c r="B14" s="206"/>
      <c r="C14" s="48" t="s">
        <v>18</v>
      </c>
      <c r="D14" s="49"/>
      <c r="E14" s="44" t="s">
        <v>34</v>
      </c>
      <c r="F14" s="44">
        <v>1.5</v>
      </c>
      <c r="G14" s="44">
        <v>16</v>
      </c>
      <c r="H14" s="44">
        <v>24</v>
      </c>
      <c r="I14" s="207"/>
      <c r="J14" s="44"/>
      <c r="K14" s="50" t="s">
        <v>22</v>
      </c>
      <c r="L14" s="50" t="s">
        <v>23</v>
      </c>
      <c r="M14" s="10" t="s">
        <v>35</v>
      </c>
      <c r="N14" s="10" t="s">
        <v>23</v>
      </c>
    </row>
    <row r="15" spans="1:14" x14ac:dyDescent="0.2">
      <c r="A15" s="192"/>
      <c r="B15" s="206"/>
      <c r="C15" s="48" t="s">
        <v>18</v>
      </c>
      <c r="D15" s="49"/>
      <c r="E15" s="44">
        <v>241</v>
      </c>
      <c r="F15" s="44">
        <v>1.5</v>
      </c>
      <c r="G15" s="44">
        <v>16</v>
      </c>
      <c r="H15" s="44">
        <v>24</v>
      </c>
      <c r="I15" s="207"/>
      <c r="J15" s="44"/>
      <c r="K15" s="54" t="s">
        <v>36</v>
      </c>
      <c r="L15" s="54" t="s">
        <v>27</v>
      </c>
      <c r="M15" s="10" t="s">
        <v>35</v>
      </c>
      <c r="N15" s="10" t="s">
        <v>23</v>
      </c>
    </row>
    <row r="16" spans="1:14" x14ac:dyDescent="0.2">
      <c r="A16" s="192"/>
      <c r="B16" s="206"/>
      <c r="C16" s="48" t="s">
        <v>37</v>
      </c>
      <c r="D16" s="49"/>
      <c r="E16" s="44" t="s">
        <v>38</v>
      </c>
      <c r="F16" s="44">
        <v>1.5</v>
      </c>
      <c r="G16" s="44">
        <v>16</v>
      </c>
      <c r="H16" s="44">
        <v>24</v>
      </c>
      <c r="I16" s="207"/>
      <c r="J16" s="44"/>
      <c r="K16" s="50" t="s">
        <v>22</v>
      </c>
      <c r="L16" s="50" t="s">
        <v>21</v>
      </c>
      <c r="M16" s="10" t="s">
        <v>26</v>
      </c>
      <c r="N16" s="10" t="s">
        <v>23</v>
      </c>
    </row>
    <row r="17" spans="1:14" x14ac:dyDescent="0.2">
      <c r="A17" s="193"/>
      <c r="B17" s="206"/>
      <c r="C17" s="208" t="s">
        <v>31</v>
      </c>
      <c r="D17" s="208"/>
      <c r="E17" s="208"/>
      <c r="F17" s="208"/>
      <c r="G17" s="208"/>
      <c r="H17" s="53">
        <f>SUM(H13:H16)</f>
        <v>96</v>
      </c>
      <c r="I17" s="207"/>
      <c r="J17" s="44"/>
      <c r="K17" s="50"/>
      <c r="L17" s="50"/>
    </row>
    <row r="18" spans="1:14" x14ac:dyDescent="0.2">
      <c r="A18" s="192">
        <v>3</v>
      </c>
      <c r="B18" s="206" t="s">
        <v>39</v>
      </c>
      <c r="C18" s="48" t="s">
        <v>40</v>
      </c>
      <c r="D18" s="49"/>
      <c r="E18" s="44">
        <v>1320</v>
      </c>
      <c r="F18" s="44">
        <v>3</v>
      </c>
      <c r="G18" s="44">
        <v>16</v>
      </c>
      <c r="H18" s="44">
        <v>48</v>
      </c>
      <c r="I18" s="207" t="s">
        <v>19</v>
      </c>
      <c r="J18" s="44"/>
      <c r="K18" s="50" t="s">
        <v>20</v>
      </c>
      <c r="L18" s="51" t="s">
        <v>21</v>
      </c>
    </row>
    <row r="19" spans="1:14" x14ac:dyDescent="0.2">
      <c r="A19" s="192"/>
      <c r="B19" s="206"/>
      <c r="C19" s="48" t="s">
        <v>41</v>
      </c>
      <c r="D19" s="49"/>
      <c r="E19" s="44">
        <v>101</v>
      </c>
      <c r="F19" s="44">
        <v>1.5</v>
      </c>
      <c r="G19" s="44">
        <v>16</v>
      </c>
      <c r="H19" s="44">
        <v>24</v>
      </c>
      <c r="I19" s="207"/>
      <c r="J19" s="44"/>
      <c r="K19" s="50" t="s">
        <v>20</v>
      </c>
      <c r="L19" s="51" t="s">
        <v>23</v>
      </c>
      <c r="M19" s="10" t="s">
        <v>35</v>
      </c>
      <c r="N19" s="14" t="s">
        <v>21</v>
      </c>
    </row>
    <row r="20" spans="1:14" x14ac:dyDescent="0.2">
      <c r="A20" s="192"/>
      <c r="B20" s="206"/>
      <c r="C20" s="48" t="s">
        <v>41</v>
      </c>
      <c r="D20" s="49"/>
      <c r="E20" s="44">
        <v>103</v>
      </c>
      <c r="F20" s="44">
        <v>1.5</v>
      </c>
      <c r="G20" s="44">
        <v>16</v>
      </c>
      <c r="H20" s="44">
        <v>24</v>
      </c>
      <c r="I20" s="207"/>
      <c r="J20" s="44"/>
      <c r="K20" s="50" t="s">
        <v>22</v>
      </c>
      <c r="L20" s="50" t="s">
        <v>23</v>
      </c>
      <c r="M20" s="10" t="s">
        <v>35</v>
      </c>
      <c r="N20" s="10" t="s">
        <v>23</v>
      </c>
    </row>
    <row r="21" spans="1:14" x14ac:dyDescent="0.2">
      <c r="A21" s="193"/>
      <c r="B21" s="206"/>
      <c r="C21" s="208" t="s">
        <v>31</v>
      </c>
      <c r="D21" s="208"/>
      <c r="E21" s="208"/>
      <c r="F21" s="208"/>
      <c r="G21" s="208"/>
      <c r="H21" s="53">
        <f>SUM(H18:H20)</f>
        <v>96</v>
      </c>
      <c r="I21" s="207"/>
      <c r="J21" s="44"/>
      <c r="K21" s="50"/>
      <c r="L21" s="50"/>
    </row>
    <row r="22" spans="1:14" x14ac:dyDescent="0.2">
      <c r="A22" s="192">
        <v>4</v>
      </c>
      <c r="B22" s="206" t="s">
        <v>42</v>
      </c>
      <c r="C22" s="48" t="s">
        <v>43</v>
      </c>
      <c r="D22" s="49"/>
      <c r="E22" s="44">
        <v>101</v>
      </c>
      <c r="F22" s="44">
        <v>1.5</v>
      </c>
      <c r="G22" s="44">
        <v>16</v>
      </c>
      <c r="H22" s="44">
        <v>24</v>
      </c>
      <c r="I22" s="207" t="s">
        <v>19</v>
      </c>
      <c r="J22" s="44"/>
      <c r="K22" s="50" t="s">
        <v>20</v>
      </c>
      <c r="L22" s="51" t="s">
        <v>21</v>
      </c>
      <c r="M22" s="10" t="s">
        <v>35</v>
      </c>
      <c r="N22" s="10" t="s">
        <v>23</v>
      </c>
    </row>
    <row r="23" spans="1:14" x14ac:dyDescent="0.2">
      <c r="A23" s="192"/>
      <c r="B23" s="206"/>
      <c r="C23" s="48" t="s">
        <v>43</v>
      </c>
      <c r="D23" s="49"/>
      <c r="E23" s="44">
        <v>103</v>
      </c>
      <c r="F23" s="44">
        <v>1.5</v>
      </c>
      <c r="G23" s="44">
        <v>16</v>
      </c>
      <c r="H23" s="44">
        <v>24</v>
      </c>
      <c r="I23" s="207"/>
      <c r="J23" s="44"/>
      <c r="K23" s="50" t="s">
        <v>20</v>
      </c>
      <c r="L23" s="51" t="s">
        <v>23</v>
      </c>
      <c r="M23" s="10" t="s">
        <v>35</v>
      </c>
      <c r="N23" s="10" t="s">
        <v>21</v>
      </c>
    </row>
    <row r="24" spans="1:14" x14ac:dyDescent="0.2">
      <c r="A24" s="192"/>
      <c r="B24" s="206"/>
      <c r="C24" s="48" t="s">
        <v>43</v>
      </c>
      <c r="D24" s="49"/>
      <c r="E24" s="55">
        <v>105</v>
      </c>
      <c r="F24" s="44">
        <v>1.5</v>
      </c>
      <c r="G24" s="44">
        <v>16</v>
      </c>
      <c r="H24" s="44">
        <v>24</v>
      </c>
      <c r="I24" s="207"/>
      <c r="J24" s="55" t="s">
        <v>44</v>
      </c>
      <c r="K24" s="50" t="s">
        <v>22</v>
      </c>
      <c r="L24" s="50" t="s">
        <v>23</v>
      </c>
      <c r="M24" s="10" t="s">
        <v>22</v>
      </c>
      <c r="N24" s="10" t="s">
        <v>23</v>
      </c>
    </row>
    <row r="25" spans="1:14" x14ac:dyDescent="0.2">
      <c r="A25" s="192"/>
      <c r="B25" s="206"/>
      <c r="C25" s="48" t="s">
        <v>43</v>
      </c>
      <c r="D25" s="49"/>
      <c r="E25" s="55">
        <v>106</v>
      </c>
      <c r="F25" s="44">
        <v>1.5</v>
      </c>
      <c r="G25" s="44">
        <v>16</v>
      </c>
      <c r="H25" s="44">
        <v>24</v>
      </c>
      <c r="I25" s="207"/>
      <c r="J25" s="55" t="s">
        <v>44</v>
      </c>
      <c r="K25" s="50" t="s">
        <v>22</v>
      </c>
      <c r="L25" s="50" t="s">
        <v>21</v>
      </c>
      <c r="M25" s="10" t="s">
        <v>22</v>
      </c>
      <c r="N25" s="10" t="s">
        <v>21</v>
      </c>
    </row>
    <row r="26" spans="1:14" x14ac:dyDescent="0.2">
      <c r="A26" s="192"/>
      <c r="B26" s="206"/>
      <c r="C26" s="48" t="s">
        <v>45</v>
      </c>
      <c r="D26" s="49"/>
      <c r="E26" s="44"/>
      <c r="F26" s="44">
        <v>2</v>
      </c>
      <c r="G26" s="44">
        <v>16</v>
      </c>
      <c r="H26" s="44">
        <v>32</v>
      </c>
      <c r="I26" s="207"/>
      <c r="J26" s="44"/>
      <c r="K26" s="50"/>
      <c r="L26" s="50"/>
    </row>
    <row r="27" spans="1:14" x14ac:dyDescent="0.2">
      <c r="A27" s="193"/>
      <c r="B27" s="206"/>
      <c r="C27" s="208" t="s">
        <v>31</v>
      </c>
      <c r="D27" s="208"/>
      <c r="E27" s="208"/>
      <c r="F27" s="208"/>
      <c r="G27" s="208"/>
      <c r="H27" s="53">
        <f>SUM(H22:H26)</f>
        <v>128</v>
      </c>
      <c r="I27" s="207"/>
      <c r="J27" s="44"/>
      <c r="K27" s="50"/>
      <c r="L27" s="50"/>
    </row>
    <row r="28" spans="1:14" x14ac:dyDescent="0.2">
      <c r="A28" s="203">
        <v>5</v>
      </c>
      <c r="B28" s="206" t="s">
        <v>46</v>
      </c>
      <c r="C28" s="48" t="s">
        <v>47</v>
      </c>
      <c r="D28" s="49"/>
      <c r="E28" s="44">
        <v>101</v>
      </c>
      <c r="F28" s="44">
        <v>3</v>
      </c>
      <c r="G28" s="44">
        <v>16</v>
      </c>
      <c r="H28" s="44">
        <v>48</v>
      </c>
      <c r="I28" s="207" t="s">
        <v>19</v>
      </c>
      <c r="J28" s="44"/>
      <c r="K28" s="54" t="s">
        <v>26</v>
      </c>
      <c r="L28" s="56" t="s">
        <v>27</v>
      </c>
      <c r="M28" s="10" t="s">
        <v>22</v>
      </c>
      <c r="N28" s="10" t="s">
        <v>27</v>
      </c>
    </row>
    <row r="29" spans="1:14" x14ac:dyDescent="0.2">
      <c r="A29" s="204"/>
      <c r="B29" s="206"/>
      <c r="C29" s="48" t="s">
        <v>47</v>
      </c>
      <c r="D29" s="49"/>
      <c r="E29" s="44">
        <v>103</v>
      </c>
      <c r="F29" s="44">
        <v>3</v>
      </c>
      <c r="G29" s="44">
        <v>16</v>
      </c>
      <c r="H29" s="44">
        <v>48</v>
      </c>
      <c r="I29" s="207"/>
      <c r="J29" s="44"/>
      <c r="K29" s="54" t="s">
        <v>33</v>
      </c>
      <c r="L29" s="54" t="s">
        <v>27</v>
      </c>
      <c r="M29" s="10" t="s">
        <v>26</v>
      </c>
      <c r="N29" s="10" t="s">
        <v>27</v>
      </c>
    </row>
    <row r="30" spans="1:14" x14ac:dyDescent="0.2">
      <c r="A30" s="204"/>
      <c r="B30" s="206"/>
      <c r="C30" s="48" t="s">
        <v>48</v>
      </c>
      <c r="D30" s="49"/>
      <c r="E30" s="44">
        <v>271</v>
      </c>
      <c r="F30" s="44">
        <v>3</v>
      </c>
      <c r="G30" s="44">
        <v>8</v>
      </c>
      <c r="H30" s="44">
        <v>24</v>
      </c>
      <c r="I30" s="207"/>
      <c r="J30" s="44"/>
      <c r="K30" s="54" t="s">
        <v>35</v>
      </c>
      <c r="L30" s="54" t="s">
        <v>49</v>
      </c>
      <c r="M30" s="10" t="s">
        <v>50</v>
      </c>
      <c r="N30" s="10" t="s">
        <v>51</v>
      </c>
    </row>
    <row r="31" spans="1:14" x14ac:dyDescent="0.2">
      <c r="A31" s="205"/>
      <c r="B31" s="206"/>
      <c r="C31" s="208" t="s">
        <v>31</v>
      </c>
      <c r="D31" s="208"/>
      <c r="E31" s="208"/>
      <c r="F31" s="208"/>
      <c r="G31" s="208"/>
      <c r="H31" s="53">
        <f>SUM(H28:H30)</f>
        <v>120</v>
      </c>
      <c r="I31" s="207"/>
      <c r="J31" s="44"/>
      <c r="K31" s="54"/>
      <c r="L31" s="54"/>
    </row>
    <row r="32" spans="1:14" x14ac:dyDescent="0.2">
      <c r="A32" s="203">
        <v>6</v>
      </c>
      <c r="B32" s="206" t="s">
        <v>52</v>
      </c>
      <c r="C32" s="48" t="s">
        <v>53</v>
      </c>
      <c r="D32" s="49"/>
      <c r="E32" s="44">
        <v>747</v>
      </c>
      <c r="F32" s="44">
        <v>3</v>
      </c>
      <c r="G32" s="44">
        <v>8</v>
      </c>
      <c r="H32" s="44">
        <v>24</v>
      </c>
      <c r="I32" s="207" t="s">
        <v>19</v>
      </c>
      <c r="J32" s="44"/>
      <c r="K32" s="54" t="s">
        <v>26</v>
      </c>
      <c r="L32" s="56" t="s">
        <v>27</v>
      </c>
      <c r="M32" s="10" t="s">
        <v>20</v>
      </c>
      <c r="N32" s="10" t="s">
        <v>27</v>
      </c>
    </row>
    <row r="33" spans="1:14" x14ac:dyDescent="0.2">
      <c r="A33" s="204"/>
      <c r="B33" s="206"/>
      <c r="C33" s="48" t="s">
        <v>28</v>
      </c>
      <c r="D33" s="49"/>
      <c r="E33" s="44">
        <v>663</v>
      </c>
      <c r="F33" s="44">
        <v>3</v>
      </c>
      <c r="G33" s="44">
        <v>8</v>
      </c>
      <c r="H33" s="44">
        <v>24</v>
      </c>
      <c r="I33" s="207"/>
      <c r="J33" s="44"/>
      <c r="K33" s="54" t="s">
        <v>33</v>
      </c>
      <c r="L33" s="54" t="s">
        <v>27</v>
      </c>
      <c r="M33" s="10" t="s">
        <v>35</v>
      </c>
      <c r="N33" s="10" t="s">
        <v>54</v>
      </c>
    </row>
    <row r="34" spans="1:14" x14ac:dyDescent="0.2">
      <c r="A34" s="204"/>
      <c r="B34" s="206"/>
      <c r="C34" s="48" t="s">
        <v>28</v>
      </c>
      <c r="D34" s="49"/>
      <c r="E34" s="44">
        <v>655</v>
      </c>
      <c r="F34" s="44">
        <v>3</v>
      </c>
      <c r="G34" s="44">
        <v>8</v>
      </c>
      <c r="H34" s="44">
        <v>24</v>
      </c>
      <c r="I34" s="207"/>
      <c r="J34" s="44"/>
      <c r="K34" s="54" t="s">
        <v>35</v>
      </c>
      <c r="L34" s="54" t="s">
        <v>49</v>
      </c>
      <c r="M34" s="10" t="s">
        <v>33</v>
      </c>
      <c r="N34" s="10" t="s">
        <v>54</v>
      </c>
    </row>
    <row r="35" spans="1:14" x14ac:dyDescent="0.2">
      <c r="A35" s="204"/>
      <c r="B35" s="206"/>
      <c r="C35" s="48" t="s">
        <v>28</v>
      </c>
      <c r="D35" s="49"/>
      <c r="E35" s="44">
        <v>727</v>
      </c>
      <c r="F35" s="44">
        <v>3</v>
      </c>
      <c r="G35" s="44">
        <v>8</v>
      </c>
      <c r="H35" s="44">
        <v>24</v>
      </c>
      <c r="I35" s="207"/>
      <c r="J35" s="44"/>
      <c r="K35" s="54" t="s">
        <v>35</v>
      </c>
      <c r="L35" s="54" t="s">
        <v>55</v>
      </c>
      <c r="M35" s="10" t="s">
        <v>33</v>
      </c>
      <c r="N35" s="10" t="s">
        <v>51</v>
      </c>
    </row>
    <row r="36" spans="1:14" x14ac:dyDescent="0.2">
      <c r="A36" s="204"/>
      <c r="B36" s="206"/>
      <c r="C36" s="48" t="s">
        <v>53</v>
      </c>
      <c r="D36" s="49"/>
      <c r="E36" s="44">
        <v>763</v>
      </c>
      <c r="F36" s="44">
        <v>3</v>
      </c>
      <c r="G36" s="44">
        <v>8</v>
      </c>
      <c r="H36" s="44">
        <v>24</v>
      </c>
      <c r="I36" s="207"/>
      <c r="J36" s="44"/>
      <c r="K36" s="54" t="s">
        <v>26</v>
      </c>
      <c r="L36" s="54" t="s">
        <v>55</v>
      </c>
      <c r="M36" s="10" t="s">
        <v>35</v>
      </c>
      <c r="N36" s="10" t="s">
        <v>51</v>
      </c>
    </row>
    <row r="37" spans="1:14" x14ac:dyDescent="0.2">
      <c r="A37" s="204"/>
      <c r="B37" s="206"/>
      <c r="C37" s="48" t="s">
        <v>53</v>
      </c>
      <c r="D37" s="49"/>
      <c r="E37" s="44">
        <v>227</v>
      </c>
      <c r="F37" s="44">
        <v>3</v>
      </c>
      <c r="G37" s="44">
        <v>8</v>
      </c>
      <c r="H37" s="44">
        <v>24</v>
      </c>
      <c r="I37" s="207"/>
      <c r="J37" s="44"/>
      <c r="K37" s="54" t="s">
        <v>26</v>
      </c>
      <c r="L37" s="54" t="s">
        <v>55</v>
      </c>
      <c r="M37" s="10" t="s">
        <v>20</v>
      </c>
      <c r="N37" s="10" t="s">
        <v>55</v>
      </c>
    </row>
    <row r="38" spans="1:14" x14ac:dyDescent="0.2">
      <c r="A38" s="204"/>
      <c r="B38" s="206"/>
      <c r="C38" s="57" t="s">
        <v>56</v>
      </c>
      <c r="D38" s="49"/>
      <c r="E38" s="100">
        <v>217</v>
      </c>
      <c r="F38" s="44">
        <v>3</v>
      </c>
      <c r="G38" s="44">
        <v>8</v>
      </c>
      <c r="H38" s="58">
        <v>24</v>
      </c>
      <c r="I38" s="207"/>
      <c r="J38" s="44"/>
      <c r="K38" s="54"/>
      <c r="L38" s="54"/>
      <c r="M38" s="10" t="s">
        <v>22</v>
      </c>
      <c r="N38" s="10" t="s">
        <v>51</v>
      </c>
    </row>
    <row r="39" spans="1:14" x14ac:dyDescent="0.2">
      <c r="A39" s="204"/>
      <c r="B39" s="206"/>
      <c r="C39" s="57" t="s">
        <v>56</v>
      </c>
      <c r="D39" s="49"/>
      <c r="E39" s="44">
        <v>1201</v>
      </c>
      <c r="F39" s="44">
        <v>3</v>
      </c>
      <c r="G39" s="44">
        <v>8</v>
      </c>
      <c r="H39" s="58">
        <v>24</v>
      </c>
      <c r="I39" s="207"/>
      <c r="J39" s="44"/>
      <c r="K39" s="54"/>
      <c r="L39" s="54"/>
      <c r="M39" s="10" t="s">
        <v>35</v>
      </c>
      <c r="N39" s="10" t="s">
        <v>27</v>
      </c>
    </row>
    <row r="40" spans="1:14" x14ac:dyDescent="0.2">
      <c r="A40" s="204"/>
      <c r="B40" s="206"/>
      <c r="C40" s="57" t="s">
        <v>53</v>
      </c>
      <c r="D40" s="49"/>
      <c r="E40" s="44">
        <v>869</v>
      </c>
      <c r="F40" s="44">
        <v>3</v>
      </c>
      <c r="G40" s="44">
        <v>8</v>
      </c>
      <c r="H40" s="58">
        <v>24</v>
      </c>
      <c r="I40" s="207"/>
      <c r="J40" s="44"/>
      <c r="K40" s="54"/>
      <c r="L40" s="54"/>
      <c r="M40" s="10" t="s">
        <v>57</v>
      </c>
      <c r="N40" s="10" t="s">
        <v>54</v>
      </c>
    </row>
    <row r="41" spans="1:14" x14ac:dyDescent="0.2">
      <c r="A41" s="204"/>
      <c r="B41" s="206"/>
      <c r="C41" s="57" t="s">
        <v>53</v>
      </c>
      <c r="D41" s="49"/>
      <c r="E41" s="44">
        <v>741</v>
      </c>
      <c r="F41" s="44">
        <v>3</v>
      </c>
      <c r="G41" s="44">
        <v>8</v>
      </c>
      <c r="H41" s="58">
        <v>24</v>
      </c>
      <c r="I41" s="207"/>
      <c r="J41" s="44"/>
      <c r="K41" s="54"/>
      <c r="L41" s="54"/>
      <c r="M41" s="10" t="s">
        <v>33</v>
      </c>
      <c r="N41" s="10" t="s">
        <v>27</v>
      </c>
    </row>
    <row r="42" spans="1:14" x14ac:dyDescent="0.2">
      <c r="A42" s="204"/>
      <c r="B42" s="206"/>
      <c r="C42" s="57" t="s">
        <v>53</v>
      </c>
      <c r="D42" s="49"/>
      <c r="E42" s="44">
        <v>742</v>
      </c>
      <c r="F42" s="44">
        <v>3</v>
      </c>
      <c r="G42" s="44">
        <v>8</v>
      </c>
      <c r="H42" s="58">
        <v>24</v>
      </c>
      <c r="I42" s="207"/>
      <c r="J42" s="44"/>
      <c r="K42" s="54"/>
      <c r="L42" s="54"/>
      <c r="M42" s="10" t="s">
        <v>33</v>
      </c>
      <c r="N42" s="10" t="s">
        <v>27</v>
      </c>
    </row>
    <row r="43" spans="1:14" x14ac:dyDescent="0.2">
      <c r="A43" s="204"/>
      <c r="B43" s="206"/>
      <c r="C43" s="57" t="s">
        <v>53</v>
      </c>
      <c r="D43" s="49"/>
      <c r="E43" s="44" t="s">
        <v>58</v>
      </c>
      <c r="F43" s="44">
        <v>3</v>
      </c>
      <c r="G43" s="44">
        <v>8</v>
      </c>
      <c r="H43" s="58">
        <v>24</v>
      </c>
      <c r="I43" s="207"/>
      <c r="J43" s="44"/>
      <c r="K43" s="54"/>
      <c r="L43" s="54"/>
      <c r="M43" s="10" t="s">
        <v>26</v>
      </c>
      <c r="N43" s="10" t="s">
        <v>54</v>
      </c>
    </row>
    <row r="44" spans="1:14" x14ac:dyDescent="0.2">
      <c r="A44" s="205"/>
      <c r="B44" s="206"/>
      <c r="C44" s="208" t="s">
        <v>31</v>
      </c>
      <c r="D44" s="208"/>
      <c r="E44" s="208"/>
      <c r="F44" s="208"/>
      <c r="G44" s="208"/>
      <c r="H44" s="53">
        <f>SUM(H32:H43)</f>
        <v>288</v>
      </c>
      <c r="I44" s="207"/>
      <c r="J44" s="44"/>
      <c r="K44" s="54"/>
      <c r="L44" s="54"/>
    </row>
    <row r="45" spans="1:14" x14ac:dyDescent="0.2">
      <c r="A45" s="191">
        <v>7</v>
      </c>
      <c r="B45" s="206" t="s">
        <v>59</v>
      </c>
      <c r="C45" s="48" t="s">
        <v>43</v>
      </c>
      <c r="D45" s="49"/>
      <c r="E45" s="44">
        <v>1320</v>
      </c>
      <c r="F45" s="44">
        <v>2</v>
      </c>
      <c r="G45" s="44">
        <v>16</v>
      </c>
      <c r="H45" s="44">
        <f>+F45*G45</f>
        <v>32</v>
      </c>
      <c r="I45" s="207" t="s">
        <v>60</v>
      </c>
      <c r="J45" s="44"/>
      <c r="K45" s="50" t="s">
        <v>20</v>
      </c>
      <c r="L45" s="50" t="s">
        <v>27</v>
      </c>
      <c r="M45" s="10" t="s">
        <v>22</v>
      </c>
      <c r="N45" s="10" t="s">
        <v>61</v>
      </c>
    </row>
    <row r="46" spans="1:14" x14ac:dyDescent="0.2">
      <c r="A46" s="193"/>
      <c r="B46" s="206"/>
      <c r="C46" s="208" t="s">
        <v>31</v>
      </c>
      <c r="D46" s="208"/>
      <c r="E46" s="208"/>
      <c r="F46" s="208"/>
      <c r="G46" s="208"/>
      <c r="H46" s="53">
        <f>SUM(H45:H45)</f>
        <v>32</v>
      </c>
      <c r="I46" s="207"/>
      <c r="J46" s="44"/>
      <c r="K46" s="50"/>
      <c r="L46" s="50"/>
    </row>
    <row r="47" spans="1:14" x14ac:dyDescent="0.2">
      <c r="A47" s="191">
        <v>8</v>
      </c>
      <c r="B47" s="206" t="s">
        <v>62</v>
      </c>
      <c r="C47" s="48" t="s">
        <v>47</v>
      </c>
      <c r="D47" s="49"/>
      <c r="E47" s="44">
        <v>129</v>
      </c>
      <c r="F47" s="44">
        <v>3</v>
      </c>
      <c r="G47" s="44">
        <v>16</v>
      </c>
      <c r="H47" s="44">
        <v>48</v>
      </c>
      <c r="I47" s="207" t="s">
        <v>19</v>
      </c>
      <c r="J47" s="44"/>
      <c r="K47" s="50" t="s">
        <v>20</v>
      </c>
      <c r="L47" s="50" t="s">
        <v>27</v>
      </c>
      <c r="M47" s="10" t="s">
        <v>33</v>
      </c>
      <c r="N47" s="10" t="s">
        <v>63</v>
      </c>
    </row>
    <row r="48" spans="1:14" x14ac:dyDescent="0.2">
      <c r="A48" s="192"/>
      <c r="B48" s="206"/>
      <c r="C48" s="48" t="s">
        <v>41</v>
      </c>
      <c r="D48" s="49"/>
      <c r="E48" s="55">
        <v>105</v>
      </c>
      <c r="F48" s="44">
        <v>1.5</v>
      </c>
      <c r="G48" s="44">
        <v>16</v>
      </c>
      <c r="H48" s="44">
        <v>24</v>
      </c>
      <c r="I48" s="207"/>
      <c r="J48" s="55" t="s">
        <v>44</v>
      </c>
      <c r="K48" s="50" t="s">
        <v>22</v>
      </c>
      <c r="L48" s="50" t="s">
        <v>27</v>
      </c>
      <c r="M48" s="10" t="s">
        <v>26</v>
      </c>
      <c r="N48" s="10" t="s">
        <v>21</v>
      </c>
    </row>
    <row r="49" spans="1:14" x14ac:dyDescent="0.2">
      <c r="A49" s="192"/>
      <c r="B49" s="206"/>
      <c r="C49" s="48" t="s">
        <v>41</v>
      </c>
      <c r="D49" s="49"/>
      <c r="E49" s="55">
        <v>106</v>
      </c>
      <c r="F49" s="44">
        <v>1.5</v>
      </c>
      <c r="G49" s="44">
        <v>16</v>
      </c>
      <c r="H49" s="44">
        <v>24</v>
      </c>
      <c r="I49" s="207"/>
      <c r="J49" s="55" t="s">
        <v>44</v>
      </c>
      <c r="K49" s="50" t="s">
        <v>64</v>
      </c>
      <c r="L49" s="50" t="s">
        <v>27</v>
      </c>
      <c r="M49" s="10" t="s">
        <v>26</v>
      </c>
      <c r="N49" s="10" t="s">
        <v>23</v>
      </c>
    </row>
    <row r="50" spans="1:14" x14ac:dyDescent="0.2">
      <c r="A50" s="193"/>
      <c r="B50" s="206"/>
      <c r="C50" s="208" t="s">
        <v>31</v>
      </c>
      <c r="D50" s="208"/>
      <c r="E50" s="208"/>
      <c r="F50" s="208"/>
      <c r="G50" s="208"/>
      <c r="H50" s="53">
        <f>SUM(H47:H49)</f>
        <v>96</v>
      </c>
      <c r="I50" s="207"/>
      <c r="J50" s="44"/>
      <c r="K50" s="50"/>
      <c r="L50" s="50"/>
    </row>
    <row r="51" spans="1:14" x14ac:dyDescent="0.2">
      <c r="A51" s="203">
        <v>9</v>
      </c>
      <c r="B51" s="206" t="s">
        <v>65</v>
      </c>
      <c r="C51" s="48" t="s">
        <v>66</v>
      </c>
      <c r="D51" s="49"/>
      <c r="E51" s="44" t="s">
        <v>67</v>
      </c>
      <c r="F51" s="44">
        <v>3</v>
      </c>
      <c r="G51" s="44">
        <v>16</v>
      </c>
      <c r="H51" s="44">
        <v>48</v>
      </c>
      <c r="I51" s="207" t="s">
        <v>19</v>
      </c>
      <c r="J51" s="44"/>
      <c r="K51" s="54" t="s">
        <v>68</v>
      </c>
      <c r="L51" s="54" t="s">
        <v>54</v>
      </c>
      <c r="M51" s="10" t="s">
        <v>35</v>
      </c>
      <c r="N51" s="10" t="s">
        <v>54</v>
      </c>
    </row>
    <row r="52" spans="1:14" x14ac:dyDescent="0.2">
      <c r="A52" s="204"/>
      <c r="B52" s="206"/>
      <c r="C52" s="48" t="s">
        <v>69</v>
      </c>
      <c r="D52" s="49"/>
      <c r="E52" s="44" t="s">
        <v>70</v>
      </c>
      <c r="F52" s="44">
        <v>3</v>
      </c>
      <c r="G52" s="44">
        <v>8</v>
      </c>
      <c r="H52" s="44">
        <v>24</v>
      </c>
      <c r="I52" s="207"/>
      <c r="J52" s="44"/>
      <c r="K52" s="54" t="s">
        <v>35</v>
      </c>
      <c r="L52" s="54" t="s">
        <v>54</v>
      </c>
      <c r="M52" s="10" t="s">
        <v>20</v>
      </c>
      <c r="N52" s="10" t="s">
        <v>51</v>
      </c>
    </row>
    <row r="53" spans="1:14" x14ac:dyDescent="0.2">
      <c r="A53" s="204"/>
      <c r="B53" s="206"/>
      <c r="C53" s="48" t="s">
        <v>71</v>
      </c>
      <c r="D53" s="49"/>
      <c r="E53" s="44" t="s">
        <v>72</v>
      </c>
      <c r="F53" s="44">
        <v>3</v>
      </c>
      <c r="G53" s="44">
        <v>8</v>
      </c>
      <c r="H53" s="44">
        <v>24</v>
      </c>
      <c r="I53" s="207"/>
      <c r="J53" s="44"/>
      <c r="K53" s="54" t="s">
        <v>20</v>
      </c>
      <c r="L53" s="54" t="s">
        <v>51</v>
      </c>
      <c r="M53" s="10" t="s">
        <v>33</v>
      </c>
      <c r="N53" s="10" t="s">
        <v>51</v>
      </c>
    </row>
    <row r="54" spans="1:14" x14ac:dyDescent="0.2">
      <c r="A54" s="204"/>
      <c r="B54" s="206"/>
      <c r="C54" s="48" t="s">
        <v>53</v>
      </c>
      <c r="D54" s="49"/>
      <c r="E54" s="44" t="s">
        <v>73</v>
      </c>
      <c r="F54" s="44">
        <v>3</v>
      </c>
      <c r="G54" s="44">
        <v>8</v>
      </c>
      <c r="H54" s="44">
        <v>24</v>
      </c>
      <c r="I54" s="207"/>
      <c r="J54" s="44"/>
      <c r="K54" s="54" t="s">
        <v>26</v>
      </c>
      <c r="L54" s="54" t="s">
        <v>55</v>
      </c>
      <c r="M54" s="10" t="s">
        <v>35</v>
      </c>
      <c r="N54" s="10" t="s">
        <v>51</v>
      </c>
    </row>
    <row r="55" spans="1:14" x14ac:dyDescent="0.2">
      <c r="A55" s="205"/>
      <c r="B55" s="206"/>
      <c r="C55" s="208" t="s">
        <v>31</v>
      </c>
      <c r="D55" s="208"/>
      <c r="E55" s="208"/>
      <c r="F55" s="208"/>
      <c r="G55" s="208"/>
      <c r="H55" s="53">
        <f>SUM(H51:H54)</f>
        <v>120</v>
      </c>
      <c r="I55" s="207"/>
      <c r="J55" s="44"/>
      <c r="K55" s="54"/>
      <c r="L55" s="54"/>
    </row>
    <row r="56" spans="1:14" x14ac:dyDescent="0.2">
      <c r="A56" s="204">
        <v>10</v>
      </c>
      <c r="B56" s="206" t="s">
        <v>74</v>
      </c>
      <c r="C56" s="48" t="s">
        <v>75</v>
      </c>
      <c r="D56" s="44"/>
      <c r="E56" s="44">
        <v>217</v>
      </c>
      <c r="F56" s="44">
        <v>1.5</v>
      </c>
      <c r="G56" s="44">
        <v>16</v>
      </c>
      <c r="H56" s="44">
        <v>24</v>
      </c>
      <c r="I56" s="207" t="s">
        <v>76</v>
      </c>
      <c r="J56" s="44"/>
      <c r="K56" s="54" t="s">
        <v>20</v>
      </c>
      <c r="L56" s="54" t="s">
        <v>51</v>
      </c>
      <c r="M56" s="10" t="s">
        <v>22</v>
      </c>
      <c r="N56" s="10" t="s">
        <v>77</v>
      </c>
    </row>
    <row r="57" spans="1:14" ht="12" customHeight="1" x14ac:dyDescent="0.2">
      <c r="A57" s="205"/>
      <c r="B57" s="206"/>
      <c r="C57" s="208" t="s">
        <v>31</v>
      </c>
      <c r="D57" s="208"/>
      <c r="E57" s="208"/>
      <c r="F57" s="208"/>
      <c r="G57" s="208"/>
      <c r="H57" s="53">
        <f>SUM(H56:H56)</f>
        <v>24</v>
      </c>
      <c r="I57" s="207"/>
      <c r="J57" s="44"/>
      <c r="K57" s="54"/>
      <c r="L57" s="54"/>
    </row>
    <row r="58" spans="1:14" x14ac:dyDescent="0.2">
      <c r="A58" s="203">
        <v>11</v>
      </c>
      <c r="B58" s="206" t="s">
        <v>78</v>
      </c>
      <c r="C58" s="48" t="s">
        <v>47</v>
      </c>
      <c r="D58" s="49"/>
      <c r="E58" s="44">
        <v>121</v>
      </c>
      <c r="F58" s="44">
        <v>3</v>
      </c>
      <c r="G58" s="44">
        <v>16</v>
      </c>
      <c r="H58" s="44">
        <v>48</v>
      </c>
      <c r="I58" s="207" t="s">
        <v>79</v>
      </c>
      <c r="J58" s="44"/>
      <c r="K58" s="54" t="s">
        <v>26</v>
      </c>
      <c r="L58" s="54" t="s">
        <v>80</v>
      </c>
      <c r="M58" s="10" t="s">
        <v>22</v>
      </c>
      <c r="N58" s="10" t="s">
        <v>51</v>
      </c>
    </row>
    <row r="59" spans="1:14" x14ac:dyDescent="0.2">
      <c r="A59" s="204"/>
      <c r="B59" s="206"/>
      <c r="C59" s="48" t="s">
        <v>47</v>
      </c>
      <c r="D59" s="49"/>
      <c r="E59" s="44">
        <v>124</v>
      </c>
      <c r="F59" s="44">
        <v>3</v>
      </c>
      <c r="G59" s="44">
        <v>16</v>
      </c>
      <c r="H59" s="44">
        <v>48</v>
      </c>
      <c r="I59" s="207"/>
      <c r="J59" s="44"/>
      <c r="K59" s="54" t="s">
        <v>81</v>
      </c>
      <c r="L59" s="54" t="s">
        <v>51</v>
      </c>
      <c r="M59" s="10" t="s">
        <v>26</v>
      </c>
      <c r="N59" s="10" t="s">
        <v>51</v>
      </c>
    </row>
    <row r="60" spans="1:14" x14ac:dyDescent="0.2">
      <c r="A60" s="204"/>
      <c r="B60" s="206"/>
      <c r="C60" s="48" t="s">
        <v>47</v>
      </c>
      <c r="D60" s="49"/>
      <c r="E60" s="44">
        <v>128</v>
      </c>
      <c r="F60" s="44">
        <v>3</v>
      </c>
      <c r="G60" s="44">
        <v>16</v>
      </c>
      <c r="H60" s="44">
        <v>48</v>
      </c>
      <c r="I60" s="207"/>
      <c r="J60" s="44"/>
      <c r="K60" s="54" t="s">
        <v>22</v>
      </c>
      <c r="L60" s="54" t="s">
        <v>51</v>
      </c>
      <c r="M60" s="10" t="s">
        <v>33</v>
      </c>
      <c r="N60" s="10" t="s">
        <v>63</v>
      </c>
    </row>
    <row r="61" spans="1:14" x14ac:dyDescent="0.2">
      <c r="A61" s="204"/>
      <c r="B61" s="206"/>
      <c r="C61" s="48" t="s">
        <v>18</v>
      </c>
      <c r="D61" s="49"/>
      <c r="E61" s="44">
        <v>327</v>
      </c>
      <c r="F61" s="44">
        <v>3</v>
      </c>
      <c r="G61" s="44">
        <v>8</v>
      </c>
      <c r="H61" s="44">
        <v>24</v>
      </c>
      <c r="I61" s="207"/>
      <c r="J61" s="44"/>
      <c r="K61" s="54" t="s">
        <v>64</v>
      </c>
      <c r="L61" s="54" t="s">
        <v>27</v>
      </c>
      <c r="M61" s="10" t="s">
        <v>26</v>
      </c>
      <c r="N61" s="10" t="s">
        <v>80</v>
      </c>
    </row>
    <row r="62" spans="1:14" ht="12" customHeight="1" x14ac:dyDescent="0.2">
      <c r="A62" s="205"/>
      <c r="B62" s="206"/>
      <c r="C62" s="208" t="s">
        <v>31</v>
      </c>
      <c r="D62" s="208"/>
      <c r="E62" s="208"/>
      <c r="F62" s="208"/>
      <c r="G62" s="208"/>
      <c r="H62" s="53">
        <f>SUM(H58:H61)</f>
        <v>168</v>
      </c>
      <c r="I62" s="207"/>
      <c r="J62" s="44"/>
      <c r="K62" s="54"/>
      <c r="L62" s="54"/>
    </row>
    <row r="63" spans="1:14" x14ac:dyDescent="0.2">
      <c r="A63" s="191">
        <v>12</v>
      </c>
      <c r="B63" s="206" t="s">
        <v>82</v>
      </c>
      <c r="C63" s="48" t="s">
        <v>83</v>
      </c>
      <c r="D63" s="49"/>
      <c r="E63" s="44" t="s">
        <v>84</v>
      </c>
      <c r="F63" s="44">
        <v>3</v>
      </c>
      <c r="G63" s="44">
        <v>16</v>
      </c>
      <c r="H63" s="44">
        <v>48</v>
      </c>
      <c r="I63" s="207" t="s">
        <v>19</v>
      </c>
      <c r="J63" s="44"/>
      <c r="K63" s="50" t="s">
        <v>22</v>
      </c>
      <c r="L63" s="50" t="s">
        <v>51</v>
      </c>
      <c r="M63" s="10" t="s">
        <v>33</v>
      </c>
      <c r="N63" s="10" t="s">
        <v>51</v>
      </c>
    </row>
    <row r="64" spans="1:14" x14ac:dyDescent="0.2">
      <c r="A64" s="192"/>
      <c r="B64" s="206"/>
      <c r="C64" s="48" t="s">
        <v>47</v>
      </c>
      <c r="D64" s="49"/>
      <c r="E64" s="44">
        <v>102</v>
      </c>
      <c r="F64" s="44">
        <v>3</v>
      </c>
      <c r="G64" s="44">
        <v>16</v>
      </c>
      <c r="H64" s="44">
        <v>48</v>
      </c>
      <c r="I64" s="207"/>
      <c r="J64" s="44"/>
      <c r="K64" s="50" t="s">
        <v>35</v>
      </c>
      <c r="L64" s="50" t="s">
        <v>51</v>
      </c>
      <c r="M64" s="10" t="s">
        <v>20</v>
      </c>
      <c r="N64" s="10" t="s">
        <v>27</v>
      </c>
    </row>
    <row r="65" spans="1:14" x14ac:dyDescent="0.2">
      <c r="A65" s="192"/>
      <c r="B65" s="206"/>
      <c r="C65" s="48" t="s">
        <v>47</v>
      </c>
      <c r="D65" s="49"/>
      <c r="E65" s="55">
        <v>106</v>
      </c>
      <c r="F65" s="44">
        <v>3</v>
      </c>
      <c r="G65" s="44">
        <v>16</v>
      </c>
      <c r="H65" s="44">
        <v>48</v>
      </c>
      <c r="I65" s="207"/>
      <c r="J65" s="55" t="s">
        <v>44</v>
      </c>
      <c r="K65" s="50"/>
      <c r="L65" s="50"/>
      <c r="M65" s="10" t="s">
        <v>33</v>
      </c>
      <c r="N65" s="10" t="s">
        <v>27</v>
      </c>
    </row>
    <row r="66" spans="1:14" x14ac:dyDescent="0.2">
      <c r="A66" s="192"/>
      <c r="B66" s="206"/>
      <c r="C66" s="48" t="s">
        <v>37</v>
      </c>
      <c r="D66" s="49"/>
      <c r="E66" s="44">
        <v>2155</v>
      </c>
      <c r="F66" s="44">
        <v>3</v>
      </c>
      <c r="G66" s="44">
        <v>8</v>
      </c>
      <c r="H66" s="44">
        <v>24</v>
      </c>
      <c r="I66" s="207"/>
      <c r="J66" s="44"/>
      <c r="K66" s="50"/>
      <c r="L66" s="50"/>
      <c r="M66" s="10" t="s">
        <v>26</v>
      </c>
      <c r="N66" s="10" t="s">
        <v>23</v>
      </c>
    </row>
    <row r="67" spans="1:14" x14ac:dyDescent="0.2">
      <c r="A67" s="192"/>
      <c r="B67" s="206"/>
      <c r="C67" s="48" t="s">
        <v>85</v>
      </c>
      <c r="D67" s="49"/>
      <c r="E67" s="44" t="s">
        <v>86</v>
      </c>
      <c r="F67" s="44">
        <v>3</v>
      </c>
      <c r="G67" s="44">
        <v>16</v>
      </c>
      <c r="H67" s="44">
        <v>48</v>
      </c>
      <c r="I67" s="207"/>
      <c r="J67" s="44"/>
      <c r="K67" s="50"/>
      <c r="L67" s="50"/>
      <c r="M67" s="10" t="s">
        <v>22</v>
      </c>
      <c r="N67" s="10" t="s">
        <v>51</v>
      </c>
    </row>
    <row r="68" spans="1:14" x14ac:dyDescent="0.2">
      <c r="A68" s="193"/>
      <c r="B68" s="206"/>
      <c r="C68" s="208" t="s">
        <v>31</v>
      </c>
      <c r="D68" s="208"/>
      <c r="E68" s="208"/>
      <c r="F68" s="208"/>
      <c r="G68" s="208"/>
      <c r="H68" s="53">
        <f>SUM(H63:H67)</f>
        <v>216</v>
      </c>
      <c r="I68" s="207"/>
      <c r="J68" s="44"/>
      <c r="K68" s="50"/>
      <c r="L68" s="50"/>
    </row>
    <row r="69" spans="1:14" x14ac:dyDescent="0.2">
      <c r="A69" s="191">
        <v>13</v>
      </c>
      <c r="B69" s="206" t="s">
        <v>87</v>
      </c>
      <c r="C69" s="48" t="s">
        <v>43</v>
      </c>
      <c r="D69" s="49"/>
      <c r="E69" s="44">
        <v>121</v>
      </c>
      <c r="F69" s="44">
        <v>1.5</v>
      </c>
      <c r="G69" s="44">
        <v>16</v>
      </c>
      <c r="H69" s="44">
        <v>24</v>
      </c>
      <c r="I69" s="207" t="s">
        <v>79</v>
      </c>
      <c r="J69" s="44"/>
      <c r="K69" s="54" t="s">
        <v>26</v>
      </c>
      <c r="L69" s="54" t="s">
        <v>55</v>
      </c>
      <c r="M69" s="10" t="s">
        <v>26</v>
      </c>
      <c r="N69" s="10" t="s">
        <v>55</v>
      </c>
    </row>
    <row r="70" spans="1:14" x14ac:dyDescent="0.2">
      <c r="A70" s="192"/>
      <c r="B70" s="206"/>
      <c r="C70" s="48" t="s">
        <v>43</v>
      </c>
      <c r="D70" s="49"/>
      <c r="E70" s="44">
        <v>122</v>
      </c>
      <c r="F70" s="44">
        <v>1.5</v>
      </c>
      <c r="G70" s="44">
        <v>16</v>
      </c>
      <c r="H70" s="44">
        <v>24</v>
      </c>
      <c r="I70" s="207"/>
      <c r="J70" s="44"/>
      <c r="K70" s="54" t="s">
        <v>20</v>
      </c>
      <c r="L70" s="56" t="s">
        <v>49</v>
      </c>
      <c r="M70" s="10" t="s">
        <v>20</v>
      </c>
      <c r="N70" s="10" t="s">
        <v>49</v>
      </c>
    </row>
    <row r="71" spans="1:14" x14ac:dyDescent="0.2">
      <c r="A71" s="192"/>
      <c r="B71" s="206"/>
      <c r="C71" s="48" t="s">
        <v>43</v>
      </c>
      <c r="D71" s="49"/>
      <c r="E71" s="44">
        <v>123</v>
      </c>
      <c r="F71" s="44">
        <v>1.5</v>
      </c>
      <c r="G71" s="44">
        <v>16</v>
      </c>
      <c r="H71" s="44">
        <v>24</v>
      </c>
      <c r="I71" s="207"/>
      <c r="J71" s="44"/>
      <c r="K71" s="54" t="s">
        <v>26</v>
      </c>
      <c r="L71" s="54" t="s">
        <v>49</v>
      </c>
      <c r="M71" s="10" t="s">
        <v>26</v>
      </c>
      <c r="N71" s="10" t="s">
        <v>49</v>
      </c>
    </row>
    <row r="72" spans="1:14" x14ac:dyDescent="0.2">
      <c r="A72" s="192"/>
      <c r="B72" s="206"/>
      <c r="C72" s="48" t="s">
        <v>43</v>
      </c>
      <c r="D72" s="49"/>
      <c r="E72" s="44">
        <v>124</v>
      </c>
      <c r="F72" s="44">
        <v>1.5</v>
      </c>
      <c r="G72" s="44">
        <v>16</v>
      </c>
      <c r="H72" s="44">
        <v>24</v>
      </c>
      <c r="I72" s="207"/>
      <c r="J72" s="44"/>
      <c r="K72" s="54" t="s">
        <v>20</v>
      </c>
      <c r="L72" s="54" t="s">
        <v>55</v>
      </c>
      <c r="M72" s="10" t="s">
        <v>20</v>
      </c>
      <c r="N72" s="10" t="s">
        <v>55</v>
      </c>
    </row>
    <row r="73" spans="1:14" x14ac:dyDescent="0.2">
      <c r="A73" s="193"/>
      <c r="B73" s="206"/>
      <c r="C73" s="208" t="s">
        <v>31</v>
      </c>
      <c r="D73" s="208"/>
      <c r="E73" s="208"/>
      <c r="F73" s="208"/>
      <c r="G73" s="208"/>
      <c r="H73" s="53">
        <f>SUM(H69:H72)</f>
        <v>96</v>
      </c>
      <c r="I73" s="207"/>
      <c r="J73" s="44"/>
      <c r="K73" s="54"/>
      <c r="L73" s="54"/>
    </row>
    <row r="74" spans="1:14" ht="12.75" customHeight="1" x14ac:dyDescent="0.2">
      <c r="A74" s="191">
        <v>14</v>
      </c>
      <c r="B74" s="206" t="s">
        <v>88</v>
      </c>
      <c r="C74" s="48" t="s">
        <v>28</v>
      </c>
      <c r="D74" s="49"/>
      <c r="E74" s="44">
        <v>641</v>
      </c>
      <c r="F74" s="44">
        <v>1.5</v>
      </c>
      <c r="G74" s="44">
        <v>16</v>
      </c>
      <c r="H74" s="44">
        <v>24</v>
      </c>
      <c r="I74" s="207" t="s">
        <v>19</v>
      </c>
      <c r="J74" s="52"/>
      <c r="K74" s="50" t="s">
        <v>29</v>
      </c>
      <c r="L74" s="50" t="s">
        <v>30</v>
      </c>
      <c r="M74" s="10" t="s">
        <v>24</v>
      </c>
      <c r="N74" s="10" t="s">
        <v>30</v>
      </c>
    </row>
    <row r="75" spans="1:14" x14ac:dyDescent="0.2">
      <c r="A75" s="192"/>
      <c r="B75" s="206"/>
      <c r="C75" s="48" t="s">
        <v>28</v>
      </c>
      <c r="D75" s="49"/>
      <c r="E75" s="44">
        <v>869</v>
      </c>
      <c r="F75" s="44">
        <v>1.5</v>
      </c>
      <c r="G75" s="44">
        <v>16</v>
      </c>
      <c r="H75" s="44">
        <v>24</v>
      </c>
      <c r="I75" s="207"/>
      <c r="J75" s="52"/>
      <c r="K75" s="50" t="s">
        <v>89</v>
      </c>
      <c r="L75" s="50" t="s">
        <v>27</v>
      </c>
      <c r="M75" s="10" t="s">
        <v>90</v>
      </c>
      <c r="N75" s="10" t="s">
        <v>51</v>
      </c>
    </row>
    <row r="76" spans="1:14" x14ac:dyDescent="0.2">
      <c r="A76" s="192"/>
      <c r="B76" s="206"/>
      <c r="C76" s="101" t="s">
        <v>91</v>
      </c>
      <c r="D76" s="102"/>
      <c r="E76" s="103">
        <v>1101</v>
      </c>
      <c r="F76" s="103">
        <v>1.5</v>
      </c>
      <c r="G76" s="103">
        <v>8</v>
      </c>
      <c r="H76" s="103">
        <v>24</v>
      </c>
      <c r="I76" s="207"/>
      <c r="J76" s="52"/>
      <c r="K76" s="50" t="s">
        <v>90</v>
      </c>
      <c r="L76" s="50" t="s">
        <v>51</v>
      </c>
      <c r="M76" s="10" t="s">
        <v>24</v>
      </c>
      <c r="N76" s="10" t="s">
        <v>63</v>
      </c>
    </row>
    <row r="77" spans="1:14" x14ac:dyDescent="0.2">
      <c r="A77" s="192"/>
      <c r="B77" s="209"/>
      <c r="C77" s="59" t="s">
        <v>69</v>
      </c>
      <c r="D77" s="49"/>
      <c r="E77" s="44">
        <v>650</v>
      </c>
      <c r="F77" s="44">
        <v>1.5</v>
      </c>
      <c r="G77" s="44">
        <v>8</v>
      </c>
      <c r="H77" s="44">
        <v>24</v>
      </c>
      <c r="I77" s="210"/>
      <c r="J77" s="52"/>
      <c r="K77" s="50"/>
      <c r="L77" s="50"/>
      <c r="M77" s="10" t="s">
        <v>33</v>
      </c>
      <c r="N77" s="10" t="s">
        <v>27</v>
      </c>
    </row>
    <row r="78" spans="1:14" x14ac:dyDescent="0.2">
      <c r="A78" s="193"/>
      <c r="B78" s="206"/>
      <c r="C78" s="208" t="s">
        <v>31</v>
      </c>
      <c r="D78" s="208"/>
      <c r="E78" s="208"/>
      <c r="F78" s="208"/>
      <c r="G78" s="208"/>
      <c r="H78" s="53">
        <f>SUM(H74:H77)</f>
        <v>96</v>
      </c>
      <c r="I78" s="207"/>
      <c r="J78" s="52"/>
      <c r="K78" s="50"/>
      <c r="L78" s="50"/>
    </row>
    <row r="79" spans="1:14" x14ac:dyDescent="0.2">
      <c r="A79" s="191">
        <v>15</v>
      </c>
      <c r="B79" s="206" t="s">
        <v>92</v>
      </c>
      <c r="C79" s="48" t="s">
        <v>47</v>
      </c>
      <c r="D79" s="49"/>
      <c r="E79" s="44">
        <v>122</v>
      </c>
      <c r="F79" s="44">
        <v>3</v>
      </c>
      <c r="G79" s="44">
        <v>16</v>
      </c>
      <c r="H79" s="44">
        <v>48</v>
      </c>
      <c r="I79" s="207" t="s">
        <v>93</v>
      </c>
      <c r="J79" s="52"/>
      <c r="K79" s="50"/>
      <c r="L79" s="50"/>
      <c r="M79" s="10" t="s">
        <v>35</v>
      </c>
      <c r="N79" s="10" t="s">
        <v>51</v>
      </c>
    </row>
    <row r="80" spans="1:14" x14ac:dyDescent="0.2">
      <c r="A80" s="192"/>
      <c r="B80" s="206"/>
      <c r="C80" s="48" t="s">
        <v>47</v>
      </c>
      <c r="D80" s="49"/>
      <c r="E80" s="44">
        <v>123</v>
      </c>
      <c r="F80" s="44">
        <v>3</v>
      </c>
      <c r="G80" s="44">
        <v>16</v>
      </c>
      <c r="H80" s="44">
        <v>48</v>
      </c>
      <c r="I80" s="207"/>
      <c r="J80" s="60"/>
      <c r="K80" s="50" t="s">
        <v>33</v>
      </c>
      <c r="L80" s="50" t="s">
        <v>63</v>
      </c>
      <c r="M80" s="10" t="s">
        <v>20</v>
      </c>
      <c r="N80" s="10" t="s">
        <v>51</v>
      </c>
    </row>
    <row r="81" spans="1:14" x14ac:dyDescent="0.2">
      <c r="A81" s="192"/>
      <c r="B81" s="206"/>
      <c r="C81" s="48" t="s">
        <v>47</v>
      </c>
      <c r="D81" s="49"/>
      <c r="E81" s="44">
        <v>104</v>
      </c>
      <c r="F81" s="44">
        <v>3</v>
      </c>
      <c r="G81" s="44">
        <v>16</v>
      </c>
      <c r="H81" s="44">
        <v>48</v>
      </c>
      <c r="I81" s="207"/>
      <c r="J81" s="52"/>
      <c r="K81" s="50"/>
      <c r="L81" s="50"/>
      <c r="M81" s="10" t="s">
        <v>20</v>
      </c>
      <c r="N81" s="10" t="s">
        <v>27</v>
      </c>
    </row>
    <row r="82" spans="1:14" x14ac:dyDescent="0.2">
      <c r="A82" s="192"/>
      <c r="B82" s="206"/>
      <c r="C82" s="48" t="s">
        <v>47</v>
      </c>
      <c r="D82" s="49"/>
      <c r="E82" s="44">
        <v>125</v>
      </c>
      <c r="F82" s="44">
        <v>3</v>
      </c>
      <c r="G82" s="44">
        <v>16</v>
      </c>
      <c r="H82" s="44">
        <v>48</v>
      </c>
      <c r="I82" s="207"/>
      <c r="J82" s="60"/>
      <c r="K82" s="50" t="s">
        <v>22</v>
      </c>
      <c r="L82" s="50" t="s">
        <v>51</v>
      </c>
      <c r="M82" s="10" t="s">
        <v>33</v>
      </c>
      <c r="N82" s="10" t="s">
        <v>51</v>
      </c>
    </row>
    <row r="83" spans="1:14" x14ac:dyDescent="0.2">
      <c r="A83" s="193"/>
      <c r="B83" s="206"/>
      <c r="C83" s="208" t="s">
        <v>31</v>
      </c>
      <c r="D83" s="208"/>
      <c r="E83" s="208"/>
      <c r="F83" s="208"/>
      <c r="G83" s="208"/>
      <c r="H83" s="53">
        <f>SUM(H79:H82)</f>
        <v>192</v>
      </c>
      <c r="I83" s="207"/>
      <c r="J83" s="60"/>
      <c r="K83" s="50"/>
      <c r="L83" s="50"/>
    </row>
    <row r="84" spans="1:14" x14ac:dyDescent="0.2">
      <c r="A84" s="191">
        <v>16</v>
      </c>
      <c r="B84" s="206" t="s">
        <v>94</v>
      </c>
      <c r="C84" s="48" t="s">
        <v>41</v>
      </c>
      <c r="D84" s="49"/>
      <c r="E84" s="44">
        <v>121</v>
      </c>
      <c r="F84" s="44">
        <v>1.5</v>
      </c>
      <c r="G84" s="44">
        <v>16</v>
      </c>
      <c r="H84" s="44">
        <v>24</v>
      </c>
      <c r="I84" s="207" t="s">
        <v>19</v>
      </c>
      <c r="J84" s="44"/>
      <c r="K84" s="54" t="s">
        <v>36</v>
      </c>
      <c r="L84" s="54" t="s">
        <v>27</v>
      </c>
      <c r="M84" s="10" t="s">
        <v>33</v>
      </c>
      <c r="N84" s="10" t="s">
        <v>55</v>
      </c>
    </row>
    <row r="85" spans="1:14" x14ac:dyDescent="0.2">
      <c r="A85" s="192"/>
      <c r="B85" s="206"/>
      <c r="C85" s="48" t="s">
        <v>41</v>
      </c>
      <c r="D85" s="49"/>
      <c r="E85" s="44">
        <v>123</v>
      </c>
      <c r="F85" s="44">
        <v>1.5</v>
      </c>
      <c r="G85" s="44">
        <v>16</v>
      </c>
      <c r="H85" s="44">
        <v>24</v>
      </c>
      <c r="I85" s="207"/>
      <c r="J85" s="44"/>
      <c r="K85" s="54" t="s">
        <v>36</v>
      </c>
      <c r="L85" s="54" t="s">
        <v>63</v>
      </c>
      <c r="M85" s="10" t="s">
        <v>33</v>
      </c>
      <c r="N85" s="10" t="s">
        <v>49</v>
      </c>
    </row>
    <row r="86" spans="1:14" x14ac:dyDescent="0.2">
      <c r="A86" s="192"/>
      <c r="B86" s="206"/>
      <c r="C86" s="48" t="s">
        <v>41</v>
      </c>
      <c r="D86" s="49"/>
      <c r="E86" s="55">
        <v>125</v>
      </c>
      <c r="F86" s="44">
        <v>1.5</v>
      </c>
      <c r="G86" s="44">
        <v>16</v>
      </c>
      <c r="H86" s="44">
        <v>24</v>
      </c>
      <c r="I86" s="207"/>
      <c r="J86" s="55" t="s">
        <v>95</v>
      </c>
      <c r="K86" s="54" t="s">
        <v>36</v>
      </c>
      <c r="L86" s="54" t="s">
        <v>27</v>
      </c>
      <c r="M86" s="10" t="s">
        <v>22</v>
      </c>
      <c r="N86" s="10" t="s">
        <v>49</v>
      </c>
    </row>
    <row r="87" spans="1:14" x14ac:dyDescent="0.2">
      <c r="A87" s="192"/>
      <c r="B87" s="206"/>
      <c r="C87" s="48" t="s">
        <v>41</v>
      </c>
      <c r="D87" s="49"/>
      <c r="E87" s="44">
        <v>126</v>
      </c>
      <c r="F87" s="44">
        <v>1.5</v>
      </c>
      <c r="G87" s="44">
        <v>16</v>
      </c>
      <c r="H87" s="44">
        <v>24</v>
      </c>
      <c r="I87" s="207"/>
      <c r="J87" s="44"/>
      <c r="K87" s="54" t="s">
        <v>33</v>
      </c>
      <c r="L87" s="54" t="s">
        <v>55</v>
      </c>
      <c r="M87" s="10" t="s">
        <v>22</v>
      </c>
      <c r="N87" s="10" t="s">
        <v>55</v>
      </c>
    </row>
    <row r="88" spans="1:14" x14ac:dyDescent="0.2">
      <c r="A88" s="192"/>
      <c r="B88" s="206"/>
      <c r="C88" s="48" t="s">
        <v>37</v>
      </c>
      <c r="D88" s="49"/>
      <c r="E88" s="44">
        <v>266</v>
      </c>
      <c r="F88" s="44">
        <v>1.5</v>
      </c>
      <c r="G88" s="44">
        <v>16</v>
      </c>
      <c r="H88" s="44">
        <v>24</v>
      </c>
      <c r="I88" s="207"/>
      <c r="J88" s="44"/>
      <c r="K88" s="54" t="s">
        <v>33</v>
      </c>
      <c r="L88" s="54" t="s">
        <v>49</v>
      </c>
      <c r="M88" s="10" t="s">
        <v>20</v>
      </c>
      <c r="N88" s="10" t="s">
        <v>96</v>
      </c>
    </row>
    <row r="89" spans="1:14" x14ac:dyDescent="0.2">
      <c r="A89" s="192"/>
      <c r="B89" s="206"/>
      <c r="C89" s="48" t="s">
        <v>37</v>
      </c>
      <c r="D89" s="49"/>
      <c r="E89" s="44">
        <v>255</v>
      </c>
      <c r="F89" s="44">
        <v>1.5</v>
      </c>
      <c r="G89" s="44">
        <v>16</v>
      </c>
      <c r="H89" s="44">
        <v>24</v>
      </c>
      <c r="I89" s="207"/>
      <c r="J89" s="44"/>
      <c r="K89" s="54" t="s">
        <v>89</v>
      </c>
      <c r="L89" s="54" t="s">
        <v>51</v>
      </c>
      <c r="M89" s="10" t="s">
        <v>26</v>
      </c>
      <c r="N89" s="10" t="s">
        <v>49</v>
      </c>
    </row>
    <row r="90" spans="1:14" x14ac:dyDescent="0.2">
      <c r="A90" s="192"/>
      <c r="B90" s="206"/>
      <c r="C90" s="48" t="s">
        <v>37</v>
      </c>
      <c r="D90" s="49"/>
      <c r="E90" s="44" t="s">
        <v>97</v>
      </c>
      <c r="F90" s="44">
        <v>1.5</v>
      </c>
      <c r="G90" s="44">
        <v>16</v>
      </c>
      <c r="H90" s="44">
        <v>24</v>
      </c>
      <c r="I90" s="207"/>
      <c r="J90" s="44"/>
      <c r="K90" s="54"/>
      <c r="L90" s="54"/>
      <c r="M90" s="10" t="s">
        <v>26</v>
      </c>
      <c r="N90" s="10" t="s">
        <v>49</v>
      </c>
    </row>
    <row r="91" spans="1:14" x14ac:dyDescent="0.2">
      <c r="A91" s="193"/>
      <c r="B91" s="206"/>
      <c r="C91" s="208" t="s">
        <v>31</v>
      </c>
      <c r="D91" s="208"/>
      <c r="E91" s="208"/>
      <c r="F91" s="208"/>
      <c r="G91" s="208"/>
      <c r="H91" s="53">
        <f>SUM(H84:H90)</f>
        <v>168</v>
      </c>
      <c r="I91" s="207"/>
      <c r="J91" s="44"/>
      <c r="K91" s="54"/>
      <c r="L91" s="54"/>
    </row>
    <row r="92" spans="1:14" x14ac:dyDescent="0.2">
      <c r="A92" s="191">
        <v>17</v>
      </c>
      <c r="B92" s="206" t="s">
        <v>98</v>
      </c>
      <c r="C92" s="48" t="s">
        <v>18</v>
      </c>
      <c r="D92" s="49"/>
      <c r="E92" s="44">
        <v>266</v>
      </c>
      <c r="F92" s="44">
        <v>1.5</v>
      </c>
      <c r="G92" s="44">
        <v>16</v>
      </c>
      <c r="H92" s="44">
        <v>24</v>
      </c>
      <c r="I92" s="207" t="s">
        <v>19</v>
      </c>
      <c r="J92" s="44"/>
      <c r="K92" s="54" t="s">
        <v>36</v>
      </c>
      <c r="L92" s="54" t="s">
        <v>27</v>
      </c>
      <c r="M92" s="10" t="s">
        <v>22</v>
      </c>
      <c r="N92" s="10" t="s">
        <v>96</v>
      </c>
    </row>
    <row r="93" spans="1:14" x14ac:dyDescent="0.2">
      <c r="A93" s="192"/>
      <c r="B93" s="206"/>
      <c r="C93" s="48" t="s">
        <v>28</v>
      </c>
      <c r="D93" s="49"/>
      <c r="E93" s="44">
        <v>649</v>
      </c>
      <c r="F93" s="44">
        <v>1.5</v>
      </c>
      <c r="G93" s="44">
        <v>16</v>
      </c>
      <c r="H93" s="44">
        <v>24</v>
      </c>
      <c r="I93" s="207"/>
      <c r="J93" s="44"/>
      <c r="K93" s="54" t="s">
        <v>36</v>
      </c>
      <c r="L93" s="54" t="s">
        <v>63</v>
      </c>
      <c r="M93" s="10" t="s">
        <v>99</v>
      </c>
      <c r="N93" s="10" t="s">
        <v>27</v>
      </c>
    </row>
    <row r="94" spans="1:14" x14ac:dyDescent="0.2">
      <c r="A94" s="192"/>
      <c r="B94" s="206"/>
      <c r="C94" s="48" t="s">
        <v>28</v>
      </c>
      <c r="D94" s="49"/>
      <c r="E94" s="44">
        <v>701</v>
      </c>
      <c r="F94" s="44">
        <v>1.5</v>
      </c>
      <c r="G94" s="44">
        <v>16</v>
      </c>
      <c r="H94" s="44">
        <v>24</v>
      </c>
      <c r="I94" s="207"/>
      <c r="J94" s="52"/>
      <c r="K94" s="50" t="s">
        <v>100</v>
      </c>
      <c r="L94" s="50" t="s">
        <v>27</v>
      </c>
      <c r="M94" s="10" t="s">
        <v>22</v>
      </c>
      <c r="N94" s="10" t="s">
        <v>27</v>
      </c>
    </row>
    <row r="95" spans="1:14" ht="12" customHeight="1" x14ac:dyDescent="0.2">
      <c r="A95" s="192"/>
      <c r="B95" s="206"/>
      <c r="C95" s="48" t="s">
        <v>28</v>
      </c>
      <c r="D95" s="49"/>
      <c r="E95" s="44" t="s">
        <v>101</v>
      </c>
      <c r="F95" s="44">
        <v>1.5</v>
      </c>
      <c r="G95" s="44">
        <v>16</v>
      </c>
      <c r="H95" s="44">
        <v>24</v>
      </c>
      <c r="I95" s="207"/>
      <c r="J95" s="52"/>
      <c r="K95" s="50" t="s">
        <v>100</v>
      </c>
      <c r="L95" s="50" t="s">
        <v>27</v>
      </c>
      <c r="M95" s="10" t="s">
        <v>33</v>
      </c>
      <c r="N95" s="10" t="s">
        <v>27</v>
      </c>
    </row>
    <row r="96" spans="1:14" x14ac:dyDescent="0.2">
      <c r="A96" s="192"/>
      <c r="B96" s="206"/>
      <c r="C96" s="48" t="s">
        <v>18</v>
      </c>
      <c r="D96" s="49"/>
      <c r="E96" s="61" t="s">
        <v>102</v>
      </c>
      <c r="F96" s="44">
        <v>3</v>
      </c>
      <c r="G96" s="44">
        <v>8</v>
      </c>
      <c r="H96" s="44">
        <v>24</v>
      </c>
      <c r="I96" s="207"/>
      <c r="J96" s="61" t="s">
        <v>103</v>
      </c>
      <c r="K96" s="54" t="s">
        <v>104</v>
      </c>
      <c r="L96" s="54" t="s">
        <v>27</v>
      </c>
      <c r="M96" s="10" t="s">
        <v>20</v>
      </c>
      <c r="N96" s="10" t="s">
        <v>105</v>
      </c>
    </row>
    <row r="97" spans="1:14" x14ac:dyDescent="0.2">
      <c r="A97" s="193"/>
      <c r="B97" s="206"/>
      <c r="C97" s="200" t="s">
        <v>31</v>
      </c>
      <c r="D97" s="201"/>
      <c r="E97" s="201"/>
      <c r="F97" s="201"/>
      <c r="G97" s="202"/>
      <c r="H97" s="53">
        <f>SUM(H92:H96)</f>
        <v>120</v>
      </c>
      <c r="I97" s="207"/>
      <c r="J97" s="44"/>
      <c r="K97" s="54"/>
      <c r="L97" s="54"/>
    </row>
    <row r="98" spans="1:14" x14ac:dyDescent="0.2">
      <c r="A98" s="191">
        <v>18</v>
      </c>
      <c r="B98" s="206" t="s">
        <v>106</v>
      </c>
      <c r="C98" s="48" t="s">
        <v>47</v>
      </c>
      <c r="D98" s="49"/>
      <c r="E98" s="55">
        <v>126</v>
      </c>
      <c r="F98" s="44">
        <v>3</v>
      </c>
      <c r="G98" s="44">
        <v>16</v>
      </c>
      <c r="H98" s="44">
        <v>48</v>
      </c>
      <c r="I98" s="207" t="s">
        <v>19</v>
      </c>
      <c r="J98" s="55" t="s">
        <v>95</v>
      </c>
      <c r="K98" s="54" t="s">
        <v>22</v>
      </c>
      <c r="L98" s="54" t="s">
        <v>23</v>
      </c>
      <c r="M98" s="10" t="s">
        <v>26</v>
      </c>
      <c r="N98" s="10" t="s">
        <v>51</v>
      </c>
    </row>
    <row r="99" spans="1:14" x14ac:dyDescent="0.2">
      <c r="A99" s="192"/>
      <c r="B99" s="206"/>
      <c r="C99" s="48" t="s">
        <v>47</v>
      </c>
      <c r="D99" s="49"/>
      <c r="E99" s="55">
        <v>105</v>
      </c>
      <c r="F99" s="44">
        <v>3</v>
      </c>
      <c r="G99" s="44">
        <v>16</v>
      </c>
      <c r="H99" s="44">
        <v>48</v>
      </c>
      <c r="I99" s="207"/>
      <c r="J99" s="55" t="s">
        <v>44</v>
      </c>
      <c r="K99" s="54" t="s">
        <v>64</v>
      </c>
      <c r="L99" s="54" t="s">
        <v>63</v>
      </c>
      <c r="M99" s="10" t="s">
        <v>20</v>
      </c>
      <c r="N99" s="10" t="s">
        <v>27</v>
      </c>
    </row>
    <row r="100" spans="1:14" x14ac:dyDescent="0.2">
      <c r="A100" s="192"/>
      <c r="B100" s="206"/>
      <c r="C100" s="48" t="s">
        <v>75</v>
      </c>
      <c r="D100" s="49"/>
      <c r="E100" s="44" t="s">
        <v>107</v>
      </c>
      <c r="F100" s="44">
        <v>3</v>
      </c>
      <c r="G100" s="44">
        <v>16</v>
      </c>
      <c r="H100" s="44">
        <v>48</v>
      </c>
      <c r="I100" s="207"/>
      <c r="J100" s="44"/>
      <c r="K100" s="54" t="s">
        <v>64</v>
      </c>
      <c r="L100" s="54" t="s">
        <v>27</v>
      </c>
      <c r="M100" s="10" t="s">
        <v>20</v>
      </c>
      <c r="N100" s="10" t="s">
        <v>51</v>
      </c>
    </row>
    <row r="101" spans="1:14" x14ac:dyDescent="0.2">
      <c r="A101" s="192"/>
      <c r="B101" s="206"/>
      <c r="C101" s="48" t="s">
        <v>18</v>
      </c>
      <c r="D101" s="49"/>
      <c r="E101" s="44" t="s">
        <v>108</v>
      </c>
      <c r="F101" s="44">
        <v>3</v>
      </c>
      <c r="G101" s="44">
        <v>8</v>
      </c>
      <c r="H101" s="44">
        <v>24</v>
      </c>
      <c r="I101" s="207"/>
      <c r="J101" s="44"/>
      <c r="K101" s="50" t="s">
        <v>35</v>
      </c>
      <c r="L101" s="50" t="s">
        <v>49</v>
      </c>
      <c r="M101" s="10" t="s">
        <v>35</v>
      </c>
      <c r="N101" s="10" t="s">
        <v>55</v>
      </c>
    </row>
    <row r="102" spans="1:14" x14ac:dyDescent="0.2">
      <c r="A102" s="193"/>
      <c r="B102" s="206"/>
      <c r="C102" s="208" t="s">
        <v>31</v>
      </c>
      <c r="D102" s="208"/>
      <c r="E102" s="208"/>
      <c r="F102" s="208"/>
      <c r="G102" s="208"/>
      <c r="H102" s="53">
        <f>SUM(H98:H100)</f>
        <v>144</v>
      </c>
      <c r="I102" s="207"/>
      <c r="J102" s="44"/>
      <c r="K102" s="54"/>
      <c r="L102" s="54"/>
    </row>
    <row r="103" spans="1:14" x14ac:dyDescent="0.2">
      <c r="A103" s="191">
        <v>19</v>
      </c>
      <c r="B103" s="206" t="s">
        <v>109</v>
      </c>
      <c r="C103" s="48" t="s">
        <v>37</v>
      </c>
      <c r="D103" s="49"/>
      <c r="E103" s="44">
        <v>247</v>
      </c>
      <c r="F103" s="44">
        <v>1.5</v>
      </c>
      <c r="G103" s="44">
        <v>16</v>
      </c>
      <c r="H103" s="44">
        <v>24</v>
      </c>
      <c r="I103" s="207" t="s">
        <v>19</v>
      </c>
      <c r="J103" s="44"/>
      <c r="K103" s="54" t="s">
        <v>22</v>
      </c>
      <c r="L103" s="54" t="s">
        <v>23</v>
      </c>
      <c r="M103" s="10" t="s">
        <v>26</v>
      </c>
      <c r="N103" s="10" t="s">
        <v>23</v>
      </c>
    </row>
    <row r="104" spans="1:14" x14ac:dyDescent="0.2">
      <c r="A104" s="192"/>
      <c r="B104" s="206"/>
      <c r="C104" s="48" t="s">
        <v>37</v>
      </c>
      <c r="D104" s="49"/>
      <c r="E104" s="44">
        <v>258</v>
      </c>
      <c r="F104" s="44">
        <v>1.5</v>
      </c>
      <c r="G104" s="44">
        <v>16</v>
      </c>
      <c r="H104" s="44">
        <v>24</v>
      </c>
      <c r="I104" s="207"/>
      <c r="J104" s="44"/>
      <c r="K104" s="54" t="s">
        <v>64</v>
      </c>
      <c r="L104" s="54" t="s">
        <v>63</v>
      </c>
      <c r="M104" s="10" t="s">
        <v>26</v>
      </c>
      <c r="N104" s="10" t="s">
        <v>96</v>
      </c>
    </row>
    <row r="105" spans="1:14" ht="9.75" customHeight="1" x14ac:dyDescent="0.2">
      <c r="A105" s="192"/>
      <c r="B105" s="206"/>
      <c r="C105" s="48" t="s">
        <v>37</v>
      </c>
      <c r="D105" s="49"/>
      <c r="E105" s="44">
        <v>242</v>
      </c>
      <c r="F105" s="44">
        <v>1.5</v>
      </c>
      <c r="G105" s="44">
        <v>16</v>
      </c>
      <c r="H105" s="44">
        <v>24</v>
      </c>
      <c r="I105" s="207"/>
      <c r="J105" s="44"/>
      <c r="K105" s="54" t="s">
        <v>64</v>
      </c>
      <c r="L105" s="54" t="s">
        <v>27</v>
      </c>
      <c r="M105" s="10" t="s">
        <v>22</v>
      </c>
      <c r="N105" s="10" t="s">
        <v>23</v>
      </c>
    </row>
    <row r="106" spans="1:14" x14ac:dyDescent="0.2">
      <c r="A106" s="192"/>
      <c r="B106" s="206"/>
      <c r="C106" s="48" t="s">
        <v>48</v>
      </c>
      <c r="D106" s="49"/>
      <c r="E106" s="44">
        <v>270</v>
      </c>
      <c r="F106" s="44">
        <v>1.5</v>
      </c>
      <c r="G106" s="44">
        <v>16</v>
      </c>
      <c r="H106" s="44">
        <v>24</v>
      </c>
      <c r="I106" s="207"/>
      <c r="J106" s="44"/>
      <c r="K106" s="54" t="s">
        <v>64</v>
      </c>
      <c r="L106" s="54" t="s">
        <v>27</v>
      </c>
      <c r="M106" s="10" t="s">
        <v>22</v>
      </c>
      <c r="N106" s="10" t="s">
        <v>27</v>
      </c>
    </row>
    <row r="107" spans="1:14" x14ac:dyDescent="0.2">
      <c r="A107" s="192"/>
      <c r="B107" s="206"/>
      <c r="C107" s="48" t="s">
        <v>37</v>
      </c>
      <c r="D107" s="49"/>
      <c r="E107" s="44">
        <v>241</v>
      </c>
      <c r="F107" s="44">
        <v>1.5</v>
      </c>
      <c r="G107" s="44">
        <v>16</v>
      </c>
      <c r="H107" s="44">
        <v>24</v>
      </c>
      <c r="I107" s="207"/>
      <c r="J107" s="44"/>
      <c r="K107" s="54"/>
      <c r="L107" s="54"/>
      <c r="M107" s="10" t="s">
        <v>20</v>
      </c>
      <c r="N107" s="10" t="s">
        <v>23</v>
      </c>
    </row>
    <row r="108" spans="1:14" x14ac:dyDescent="0.2">
      <c r="A108" s="192"/>
      <c r="B108" s="206"/>
      <c r="C108" s="48" t="s">
        <v>37</v>
      </c>
      <c r="D108" s="49"/>
      <c r="E108" s="44">
        <v>249</v>
      </c>
      <c r="F108" s="44">
        <v>1.5</v>
      </c>
      <c r="G108" s="44">
        <v>16</v>
      </c>
      <c r="H108" s="44">
        <v>24</v>
      </c>
      <c r="I108" s="207"/>
      <c r="J108" s="44"/>
      <c r="K108" s="54" t="s">
        <v>104</v>
      </c>
      <c r="L108" s="54" t="s">
        <v>51</v>
      </c>
      <c r="M108" s="10" t="s">
        <v>20</v>
      </c>
      <c r="N108" s="10" t="s">
        <v>23</v>
      </c>
    </row>
    <row r="109" spans="1:14" ht="13.5" customHeight="1" x14ac:dyDescent="0.2">
      <c r="A109" s="192"/>
      <c r="B109" s="206"/>
      <c r="C109" s="48" t="s">
        <v>41</v>
      </c>
      <c r="D109" s="44"/>
      <c r="E109" s="44">
        <v>128</v>
      </c>
      <c r="F109" s="44">
        <v>1.5</v>
      </c>
      <c r="G109" s="44">
        <v>16</v>
      </c>
      <c r="H109" s="44">
        <v>24</v>
      </c>
      <c r="I109" s="207"/>
      <c r="J109" s="44"/>
      <c r="K109" s="62" t="s">
        <v>35</v>
      </c>
      <c r="L109" s="62" t="s">
        <v>27</v>
      </c>
      <c r="M109" s="10" t="s">
        <v>35</v>
      </c>
      <c r="N109" s="14" t="s">
        <v>96</v>
      </c>
    </row>
    <row r="110" spans="1:14" x14ac:dyDescent="0.2">
      <c r="A110" s="192"/>
      <c r="B110" s="206"/>
      <c r="C110" s="48" t="s">
        <v>41</v>
      </c>
      <c r="D110" s="44"/>
      <c r="E110" s="44">
        <v>129</v>
      </c>
      <c r="F110" s="44">
        <v>1.5</v>
      </c>
      <c r="G110" s="44">
        <v>16</v>
      </c>
      <c r="H110" s="44">
        <v>24</v>
      </c>
      <c r="I110" s="207"/>
      <c r="J110" s="44"/>
      <c r="K110" s="62" t="s">
        <v>20</v>
      </c>
      <c r="L110" s="62" t="s">
        <v>27</v>
      </c>
      <c r="M110" s="10" t="s">
        <v>35</v>
      </c>
      <c r="N110" s="10" t="s">
        <v>110</v>
      </c>
    </row>
    <row r="111" spans="1:14" x14ac:dyDescent="0.2">
      <c r="A111" s="193"/>
      <c r="B111" s="206"/>
      <c r="C111" s="208" t="s">
        <v>31</v>
      </c>
      <c r="D111" s="208"/>
      <c r="E111" s="208"/>
      <c r="F111" s="208"/>
      <c r="G111" s="208"/>
      <c r="H111" s="53">
        <f>SUM(H103:H110)</f>
        <v>192</v>
      </c>
      <c r="I111" s="207"/>
      <c r="J111" s="44"/>
      <c r="K111" s="54"/>
      <c r="L111" s="54"/>
    </row>
    <row r="112" spans="1:14" x14ac:dyDescent="0.2">
      <c r="A112" s="191">
        <v>20</v>
      </c>
      <c r="B112" s="206" t="s">
        <v>111</v>
      </c>
      <c r="C112" s="48" t="s">
        <v>28</v>
      </c>
      <c r="D112" s="49"/>
      <c r="E112" s="44">
        <v>647</v>
      </c>
      <c r="F112" s="44">
        <v>3</v>
      </c>
      <c r="G112" s="44">
        <v>8</v>
      </c>
      <c r="H112" s="44">
        <v>24</v>
      </c>
      <c r="I112" s="207" t="s">
        <v>19</v>
      </c>
      <c r="J112" s="44"/>
      <c r="K112" s="54" t="s">
        <v>36</v>
      </c>
      <c r="L112" s="54" t="s">
        <v>27</v>
      </c>
      <c r="M112" s="10" t="s">
        <v>26</v>
      </c>
      <c r="N112" s="14" t="s">
        <v>27</v>
      </c>
    </row>
    <row r="113" spans="1:14" x14ac:dyDescent="0.2">
      <c r="A113" s="192"/>
      <c r="B113" s="206"/>
      <c r="C113" s="48" t="s">
        <v>18</v>
      </c>
      <c r="D113" s="49"/>
      <c r="E113" s="44">
        <v>249</v>
      </c>
      <c r="F113" s="44">
        <v>3</v>
      </c>
      <c r="G113" s="44">
        <v>8</v>
      </c>
      <c r="H113" s="44">
        <v>24</v>
      </c>
      <c r="I113" s="207"/>
      <c r="J113" s="44"/>
      <c r="K113" s="54" t="s">
        <v>104</v>
      </c>
      <c r="L113" s="54" t="s">
        <v>27</v>
      </c>
      <c r="M113" s="10" t="s">
        <v>35</v>
      </c>
      <c r="N113" s="10" t="s">
        <v>23</v>
      </c>
    </row>
    <row r="114" spans="1:14" x14ac:dyDescent="0.2">
      <c r="A114" s="192"/>
      <c r="B114" s="206"/>
      <c r="C114" s="48" t="s">
        <v>28</v>
      </c>
      <c r="D114" s="49"/>
      <c r="E114" s="44">
        <v>711</v>
      </c>
      <c r="F114" s="44">
        <v>3</v>
      </c>
      <c r="G114" s="44">
        <v>8</v>
      </c>
      <c r="H114" s="44">
        <v>24</v>
      </c>
      <c r="I114" s="207"/>
      <c r="J114" s="44"/>
      <c r="K114" s="54" t="s">
        <v>22</v>
      </c>
      <c r="L114" s="54" t="s">
        <v>23</v>
      </c>
      <c r="M114" s="10" t="s">
        <v>26</v>
      </c>
      <c r="N114" s="10" t="s">
        <v>27</v>
      </c>
    </row>
    <row r="115" spans="1:14" x14ac:dyDescent="0.2">
      <c r="A115" s="192"/>
      <c r="B115" s="206"/>
      <c r="C115" s="48" t="s">
        <v>18</v>
      </c>
      <c r="D115" s="49"/>
      <c r="E115" s="61" t="s">
        <v>102</v>
      </c>
      <c r="F115" s="44">
        <v>3</v>
      </c>
      <c r="G115" s="44">
        <v>8</v>
      </c>
      <c r="H115" s="44">
        <v>24</v>
      </c>
      <c r="I115" s="207"/>
      <c r="J115" s="61" t="s">
        <v>112</v>
      </c>
      <c r="K115" s="54" t="s">
        <v>104</v>
      </c>
      <c r="L115" s="54" t="s">
        <v>27</v>
      </c>
      <c r="M115" s="10" t="s">
        <v>20</v>
      </c>
      <c r="N115" s="10" t="s">
        <v>105</v>
      </c>
    </row>
    <row r="116" spans="1:14" x14ac:dyDescent="0.2">
      <c r="A116" s="192"/>
      <c r="B116" s="206"/>
      <c r="C116" s="48" t="s">
        <v>28</v>
      </c>
      <c r="D116" s="49"/>
      <c r="E116" s="44">
        <v>1201</v>
      </c>
      <c r="F116" s="44">
        <v>1.5</v>
      </c>
      <c r="G116" s="44">
        <v>16</v>
      </c>
      <c r="H116" s="44">
        <v>24</v>
      </c>
      <c r="I116" s="207"/>
      <c r="J116" s="44"/>
      <c r="K116" s="50"/>
      <c r="L116" s="50"/>
      <c r="M116" s="10" t="s">
        <v>35</v>
      </c>
      <c r="N116" s="10" t="s">
        <v>27</v>
      </c>
    </row>
    <row r="117" spans="1:14" x14ac:dyDescent="0.2">
      <c r="A117" s="193"/>
      <c r="B117" s="206"/>
      <c r="C117" s="208" t="s">
        <v>31</v>
      </c>
      <c r="D117" s="208"/>
      <c r="E117" s="208"/>
      <c r="F117" s="208"/>
      <c r="G117" s="208"/>
      <c r="H117" s="53">
        <f>SUM(H112:H116)</f>
        <v>120</v>
      </c>
      <c r="I117" s="207"/>
      <c r="J117" s="44"/>
      <c r="K117" s="54"/>
      <c r="L117" s="54"/>
    </row>
    <row r="118" spans="1:14" ht="12.75" customHeight="1" x14ac:dyDescent="0.2">
      <c r="A118" s="191">
        <v>21</v>
      </c>
      <c r="B118" s="194" t="s">
        <v>113</v>
      </c>
      <c r="C118" s="48" t="s">
        <v>114</v>
      </c>
      <c r="D118" s="49"/>
      <c r="E118" s="44">
        <v>1320</v>
      </c>
      <c r="F118" s="44">
        <v>6</v>
      </c>
      <c r="G118" s="44">
        <v>16</v>
      </c>
      <c r="H118" s="44">
        <v>96</v>
      </c>
      <c r="I118" s="197" t="s">
        <v>19</v>
      </c>
      <c r="J118" s="44"/>
      <c r="K118" s="50" t="s">
        <v>35</v>
      </c>
      <c r="L118" s="50" t="s">
        <v>55</v>
      </c>
      <c r="N118" s="14"/>
    </row>
    <row r="119" spans="1:14" x14ac:dyDescent="0.2">
      <c r="A119" s="193"/>
      <c r="B119" s="196"/>
      <c r="C119" s="208" t="s">
        <v>31</v>
      </c>
      <c r="D119" s="208"/>
      <c r="E119" s="208"/>
      <c r="F119" s="208"/>
      <c r="G119" s="208"/>
      <c r="H119" s="53">
        <f>SUM(H118)</f>
        <v>96</v>
      </c>
      <c r="I119" s="199"/>
      <c r="J119" s="44"/>
      <c r="K119" s="50"/>
      <c r="L119" s="50"/>
    </row>
    <row r="120" spans="1:14" x14ac:dyDescent="0.2">
      <c r="A120" s="191">
        <v>22</v>
      </c>
      <c r="B120" s="206" t="s">
        <v>115</v>
      </c>
      <c r="C120" s="48" t="s">
        <v>18</v>
      </c>
      <c r="D120" s="49"/>
      <c r="E120" s="44">
        <v>263</v>
      </c>
      <c r="F120" s="44">
        <v>3</v>
      </c>
      <c r="G120" s="44">
        <v>8</v>
      </c>
      <c r="H120" s="44">
        <v>24</v>
      </c>
      <c r="I120" s="207" t="s">
        <v>19</v>
      </c>
      <c r="J120" s="44"/>
      <c r="K120" s="50" t="s">
        <v>35</v>
      </c>
      <c r="L120" s="50" t="s">
        <v>55</v>
      </c>
      <c r="M120" s="10" t="s">
        <v>35</v>
      </c>
      <c r="N120" s="14" t="s">
        <v>49</v>
      </c>
    </row>
    <row r="121" spans="1:14" x14ac:dyDescent="0.2">
      <c r="A121" s="192"/>
      <c r="B121" s="206"/>
      <c r="C121" s="48" t="s">
        <v>18</v>
      </c>
      <c r="D121" s="49"/>
      <c r="E121" s="44" t="s">
        <v>116</v>
      </c>
      <c r="F121" s="44">
        <v>3</v>
      </c>
      <c r="G121" s="44">
        <v>8</v>
      </c>
      <c r="H121" s="44">
        <v>24</v>
      </c>
      <c r="I121" s="207"/>
      <c r="J121" s="44"/>
      <c r="K121" s="50" t="s">
        <v>35</v>
      </c>
      <c r="L121" s="50" t="s">
        <v>21</v>
      </c>
      <c r="M121" s="10" t="s">
        <v>33</v>
      </c>
      <c r="N121" s="14" t="s">
        <v>27</v>
      </c>
    </row>
    <row r="122" spans="1:14" x14ac:dyDescent="0.2">
      <c r="A122" s="192"/>
      <c r="B122" s="206"/>
      <c r="C122" s="48" t="s">
        <v>18</v>
      </c>
      <c r="D122" s="49"/>
      <c r="E122" s="44">
        <v>218</v>
      </c>
      <c r="F122" s="44">
        <v>3</v>
      </c>
      <c r="G122" s="44">
        <v>8</v>
      </c>
      <c r="H122" s="44">
        <v>24</v>
      </c>
      <c r="I122" s="207"/>
      <c r="J122" s="44"/>
      <c r="K122" s="50" t="s">
        <v>35</v>
      </c>
      <c r="L122" s="50" t="s">
        <v>23</v>
      </c>
      <c r="M122" s="10" t="s">
        <v>22</v>
      </c>
      <c r="N122" s="10" t="s">
        <v>51</v>
      </c>
    </row>
    <row r="123" spans="1:14" x14ac:dyDescent="0.2">
      <c r="A123" s="192"/>
      <c r="B123" s="206"/>
      <c r="C123" s="48" t="s">
        <v>18</v>
      </c>
      <c r="D123" s="49"/>
      <c r="E123" s="44" t="s">
        <v>38</v>
      </c>
      <c r="F123" s="44">
        <v>3</v>
      </c>
      <c r="G123" s="44">
        <v>8</v>
      </c>
      <c r="H123" s="44">
        <v>24</v>
      </c>
      <c r="I123" s="207"/>
      <c r="J123" s="44"/>
      <c r="K123" s="50" t="s">
        <v>117</v>
      </c>
      <c r="L123" s="50" t="s">
        <v>51</v>
      </c>
      <c r="M123" s="10" t="s">
        <v>22</v>
      </c>
      <c r="N123" s="10" t="s">
        <v>23</v>
      </c>
    </row>
    <row r="124" spans="1:14" ht="13.5" customHeight="1" x14ac:dyDescent="0.2">
      <c r="A124" s="192"/>
      <c r="B124" s="206"/>
      <c r="C124" s="48" t="s">
        <v>75</v>
      </c>
      <c r="D124" s="44"/>
      <c r="E124" s="44">
        <v>255</v>
      </c>
      <c r="F124" s="44">
        <v>1.5</v>
      </c>
      <c r="G124" s="44">
        <v>16</v>
      </c>
      <c r="H124" s="44">
        <v>24</v>
      </c>
      <c r="I124" s="207"/>
      <c r="J124" s="44"/>
      <c r="K124" s="62" t="s">
        <v>35</v>
      </c>
      <c r="L124" s="62" t="s">
        <v>27</v>
      </c>
      <c r="M124" s="10" t="s">
        <v>35</v>
      </c>
      <c r="N124" s="14" t="s">
        <v>49</v>
      </c>
    </row>
    <row r="125" spans="1:14" x14ac:dyDescent="0.2">
      <c r="A125" s="193"/>
      <c r="B125" s="206"/>
      <c r="C125" s="208" t="s">
        <v>31</v>
      </c>
      <c r="D125" s="208"/>
      <c r="E125" s="208"/>
      <c r="F125" s="208"/>
      <c r="G125" s="208"/>
      <c r="H125" s="53">
        <f>SUM(H120:H124)</f>
        <v>120</v>
      </c>
      <c r="I125" s="207"/>
      <c r="J125" s="44"/>
      <c r="K125" s="50"/>
      <c r="L125" s="50"/>
    </row>
    <row r="126" spans="1:14" x14ac:dyDescent="0.2">
      <c r="A126" s="191">
        <v>23</v>
      </c>
      <c r="B126" s="206" t="s">
        <v>118</v>
      </c>
      <c r="C126" s="48" t="s">
        <v>75</v>
      </c>
      <c r="D126" s="49"/>
      <c r="E126" s="55" t="s">
        <v>119</v>
      </c>
      <c r="F126" s="44">
        <v>3</v>
      </c>
      <c r="G126" s="44">
        <v>16</v>
      </c>
      <c r="H126" s="44">
        <v>48</v>
      </c>
      <c r="I126" s="207" t="s">
        <v>19</v>
      </c>
      <c r="J126" s="55" t="s">
        <v>44</v>
      </c>
      <c r="K126" s="50" t="s">
        <v>35</v>
      </c>
      <c r="L126" s="50" t="s">
        <v>55</v>
      </c>
      <c r="M126" s="10" t="s">
        <v>20</v>
      </c>
      <c r="N126" s="14" t="s">
        <v>51</v>
      </c>
    </row>
    <row r="127" spans="1:14" x14ac:dyDescent="0.2">
      <c r="A127" s="192"/>
      <c r="B127" s="206"/>
      <c r="C127" s="48" t="s">
        <v>120</v>
      </c>
      <c r="D127" s="49"/>
      <c r="E127" s="44">
        <v>7170</v>
      </c>
      <c r="F127" s="44">
        <v>3</v>
      </c>
      <c r="G127" s="44">
        <v>16</v>
      </c>
      <c r="H127" s="44">
        <v>24</v>
      </c>
      <c r="I127" s="207"/>
      <c r="J127" s="44"/>
      <c r="K127" s="50" t="s">
        <v>35</v>
      </c>
      <c r="L127" s="50" t="s">
        <v>49</v>
      </c>
      <c r="M127" s="10" t="s">
        <v>35</v>
      </c>
      <c r="N127" s="10" t="s">
        <v>27</v>
      </c>
    </row>
    <row r="128" spans="1:14" x14ac:dyDescent="0.2">
      <c r="A128" s="192"/>
      <c r="B128" s="206"/>
      <c r="C128" s="48" t="s">
        <v>120</v>
      </c>
      <c r="D128" s="49"/>
      <c r="E128" s="44">
        <v>547</v>
      </c>
      <c r="F128" s="44">
        <v>3</v>
      </c>
      <c r="G128" s="44">
        <v>16</v>
      </c>
      <c r="H128" s="44">
        <v>24</v>
      </c>
      <c r="I128" s="207"/>
      <c r="J128" s="44"/>
      <c r="K128" s="50" t="s">
        <v>35</v>
      </c>
      <c r="L128" s="50" t="s">
        <v>21</v>
      </c>
      <c r="M128" s="10" t="s">
        <v>20</v>
      </c>
      <c r="N128" s="10" t="s">
        <v>27</v>
      </c>
    </row>
    <row r="129" spans="1:14" ht="12" customHeight="1" x14ac:dyDescent="0.2">
      <c r="A129" s="192"/>
      <c r="B129" s="206"/>
      <c r="C129" s="48" t="s">
        <v>121</v>
      </c>
      <c r="D129" s="49"/>
      <c r="E129" s="44">
        <v>1201</v>
      </c>
      <c r="F129" s="44">
        <v>3</v>
      </c>
      <c r="G129" s="44">
        <v>8</v>
      </c>
      <c r="H129" s="44">
        <v>24</v>
      </c>
      <c r="I129" s="207"/>
      <c r="J129" s="44"/>
      <c r="K129" s="50"/>
      <c r="L129" s="50"/>
      <c r="M129" s="10" t="s">
        <v>122</v>
      </c>
      <c r="N129" s="10" t="s">
        <v>123</v>
      </c>
    </row>
    <row r="130" spans="1:14" ht="12" customHeight="1" x14ac:dyDescent="0.2">
      <c r="A130" s="192"/>
      <c r="B130" s="206"/>
      <c r="C130" s="48" t="s">
        <v>120</v>
      </c>
      <c r="D130" s="49"/>
      <c r="E130" s="63" t="s">
        <v>124</v>
      </c>
      <c r="F130" s="44">
        <v>3</v>
      </c>
      <c r="G130" s="44">
        <v>8</v>
      </c>
      <c r="H130" s="44">
        <v>24</v>
      </c>
      <c r="I130" s="207"/>
      <c r="J130" s="63" t="s">
        <v>103</v>
      </c>
      <c r="K130" s="50"/>
      <c r="L130" s="50"/>
      <c r="M130" s="10" t="s">
        <v>81</v>
      </c>
      <c r="N130" s="10" t="s">
        <v>54</v>
      </c>
    </row>
    <row r="131" spans="1:14" x14ac:dyDescent="0.2">
      <c r="A131" s="193"/>
      <c r="B131" s="206"/>
      <c r="C131" s="208" t="s">
        <v>31</v>
      </c>
      <c r="D131" s="208"/>
      <c r="E131" s="208"/>
      <c r="F131" s="208"/>
      <c r="G131" s="208"/>
      <c r="H131" s="53">
        <f>SUM(H126:H130)</f>
        <v>144</v>
      </c>
      <c r="I131" s="207"/>
      <c r="J131" s="44"/>
      <c r="K131" s="50"/>
      <c r="L131" s="50"/>
    </row>
    <row r="132" spans="1:14" x14ac:dyDescent="0.2">
      <c r="A132" s="191">
        <v>24</v>
      </c>
      <c r="B132" s="206" t="s">
        <v>125</v>
      </c>
      <c r="C132" s="48" t="s">
        <v>126</v>
      </c>
      <c r="D132" s="49"/>
      <c r="E132" s="44">
        <v>263</v>
      </c>
      <c r="F132" s="44">
        <v>3</v>
      </c>
      <c r="G132" s="44">
        <v>8</v>
      </c>
      <c r="H132" s="44">
        <v>24</v>
      </c>
      <c r="I132" s="207" t="s">
        <v>127</v>
      </c>
      <c r="J132" s="44"/>
      <c r="K132" s="50" t="s">
        <v>35</v>
      </c>
      <c r="L132" s="50" t="s">
        <v>55</v>
      </c>
      <c r="M132" s="10" t="s">
        <v>33</v>
      </c>
      <c r="N132" s="14" t="s">
        <v>55</v>
      </c>
    </row>
    <row r="133" spans="1:14" x14ac:dyDescent="0.2">
      <c r="A133" s="192"/>
      <c r="B133" s="206"/>
      <c r="C133" s="48" t="s">
        <v>128</v>
      </c>
      <c r="D133" s="49"/>
      <c r="E133" s="44">
        <v>218</v>
      </c>
      <c r="F133" s="44">
        <v>3</v>
      </c>
      <c r="G133" s="44">
        <v>8</v>
      </c>
      <c r="H133" s="58">
        <v>24</v>
      </c>
      <c r="I133" s="207"/>
      <c r="J133" s="44"/>
      <c r="K133" s="54"/>
      <c r="L133" s="54"/>
      <c r="M133" s="10" t="s">
        <v>35</v>
      </c>
      <c r="N133" s="10" t="s">
        <v>51</v>
      </c>
    </row>
    <row r="134" spans="1:14" x14ac:dyDescent="0.2">
      <c r="A134" s="192"/>
      <c r="B134" s="206"/>
      <c r="C134" s="48" t="s">
        <v>53</v>
      </c>
      <c r="D134" s="49"/>
      <c r="E134" s="44">
        <v>755</v>
      </c>
      <c r="F134" s="44">
        <v>3</v>
      </c>
      <c r="G134" s="44">
        <v>8</v>
      </c>
      <c r="H134" s="44">
        <v>24</v>
      </c>
      <c r="I134" s="207"/>
      <c r="J134" s="44"/>
      <c r="K134" s="50" t="s">
        <v>35</v>
      </c>
      <c r="L134" s="50" t="s">
        <v>49</v>
      </c>
      <c r="M134" s="10" t="s">
        <v>35</v>
      </c>
      <c r="N134" s="10" t="s">
        <v>51</v>
      </c>
    </row>
    <row r="135" spans="1:14" x14ac:dyDescent="0.2">
      <c r="A135" s="193"/>
      <c r="B135" s="206"/>
      <c r="C135" s="208" t="s">
        <v>31</v>
      </c>
      <c r="D135" s="208"/>
      <c r="E135" s="208"/>
      <c r="F135" s="208"/>
      <c r="G135" s="208"/>
      <c r="H135" s="53">
        <f>SUM(H132:H134)</f>
        <v>72</v>
      </c>
      <c r="I135" s="207"/>
      <c r="J135" s="44"/>
      <c r="K135" s="50"/>
      <c r="L135" s="50"/>
    </row>
    <row r="136" spans="1:14" x14ac:dyDescent="0.2">
      <c r="A136" s="191">
        <v>25</v>
      </c>
      <c r="B136" s="206" t="s">
        <v>129</v>
      </c>
      <c r="C136" s="48" t="s">
        <v>53</v>
      </c>
      <c r="D136" s="49"/>
      <c r="E136" s="44" t="s">
        <v>116</v>
      </c>
      <c r="F136" s="44">
        <v>3</v>
      </c>
      <c r="G136" s="44">
        <v>8</v>
      </c>
      <c r="H136" s="44">
        <v>24</v>
      </c>
      <c r="I136" s="207" t="s">
        <v>19</v>
      </c>
      <c r="J136" s="44"/>
      <c r="K136" s="50" t="s">
        <v>35</v>
      </c>
      <c r="L136" s="50" t="s">
        <v>55</v>
      </c>
      <c r="M136" s="10" t="s">
        <v>20</v>
      </c>
      <c r="N136" s="14" t="s">
        <v>27</v>
      </c>
    </row>
    <row r="137" spans="1:14" x14ac:dyDescent="0.2">
      <c r="A137" s="192"/>
      <c r="B137" s="206"/>
      <c r="C137" s="48" t="s">
        <v>53</v>
      </c>
      <c r="D137" s="49"/>
      <c r="E137" s="44">
        <v>211</v>
      </c>
      <c r="F137" s="44">
        <v>3</v>
      </c>
      <c r="G137" s="44">
        <v>8</v>
      </c>
      <c r="H137" s="44">
        <v>24</v>
      </c>
      <c r="I137" s="207"/>
      <c r="J137" s="44"/>
      <c r="K137" s="50" t="s">
        <v>35</v>
      </c>
      <c r="L137" s="50" t="s">
        <v>49</v>
      </c>
      <c r="M137" s="10" t="s">
        <v>130</v>
      </c>
      <c r="N137" s="10" t="s">
        <v>21</v>
      </c>
    </row>
    <row r="138" spans="1:14" x14ac:dyDescent="0.2">
      <c r="A138" s="192"/>
      <c r="B138" s="206"/>
      <c r="C138" s="48" t="s">
        <v>53</v>
      </c>
      <c r="D138" s="49"/>
      <c r="E138" s="44" t="s">
        <v>131</v>
      </c>
      <c r="F138" s="44">
        <v>3</v>
      </c>
      <c r="G138" s="44">
        <v>8</v>
      </c>
      <c r="H138" s="44">
        <v>24</v>
      </c>
      <c r="I138" s="207"/>
      <c r="J138" s="44"/>
      <c r="K138" s="50" t="s">
        <v>35</v>
      </c>
      <c r="L138" s="50" t="s">
        <v>21</v>
      </c>
      <c r="M138" s="10" t="s">
        <v>26</v>
      </c>
      <c r="N138" s="10" t="s">
        <v>110</v>
      </c>
    </row>
    <row r="139" spans="1:14" x14ac:dyDescent="0.2">
      <c r="A139" s="192"/>
      <c r="B139" s="206"/>
      <c r="C139" s="48" t="s">
        <v>53</v>
      </c>
      <c r="D139" s="49"/>
      <c r="E139" s="44">
        <v>201</v>
      </c>
      <c r="F139" s="44">
        <v>3</v>
      </c>
      <c r="G139" s="44">
        <v>8</v>
      </c>
      <c r="H139" s="44">
        <v>24</v>
      </c>
      <c r="I139" s="207"/>
      <c r="J139" s="44"/>
      <c r="K139" s="50" t="s">
        <v>35</v>
      </c>
      <c r="L139" s="50" t="s">
        <v>23</v>
      </c>
      <c r="M139" s="10" t="s">
        <v>130</v>
      </c>
      <c r="N139" s="14" t="s">
        <v>27</v>
      </c>
    </row>
    <row r="140" spans="1:14" x14ac:dyDescent="0.2">
      <c r="A140" s="192"/>
      <c r="B140" s="206"/>
      <c r="C140" s="48" t="s">
        <v>53</v>
      </c>
      <c r="D140" s="49"/>
      <c r="E140" s="44">
        <v>202</v>
      </c>
      <c r="F140" s="44">
        <v>3</v>
      </c>
      <c r="G140" s="44">
        <v>8</v>
      </c>
      <c r="H140" s="44">
        <v>24</v>
      </c>
      <c r="I140" s="207"/>
      <c r="J140" s="44"/>
      <c r="K140" s="50" t="s">
        <v>117</v>
      </c>
      <c r="L140" s="50" t="s">
        <v>51</v>
      </c>
      <c r="M140" s="10" t="s">
        <v>33</v>
      </c>
      <c r="N140" s="14" t="s">
        <v>27</v>
      </c>
    </row>
    <row r="141" spans="1:14" x14ac:dyDescent="0.2">
      <c r="A141" s="192"/>
      <c r="B141" s="206"/>
      <c r="C141" s="48" t="s">
        <v>53</v>
      </c>
      <c r="D141" s="49"/>
      <c r="E141" s="44">
        <v>749</v>
      </c>
      <c r="F141" s="44">
        <v>3</v>
      </c>
      <c r="G141" s="44">
        <v>8</v>
      </c>
      <c r="H141" s="44">
        <v>24</v>
      </c>
      <c r="I141" s="207"/>
      <c r="J141" s="44"/>
      <c r="K141" s="50" t="s">
        <v>33</v>
      </c>
      <c r="L141" s="51" t="s">
        <v>27</v>
      </c>
      <c r="M141" s="10" t="s">
        <v>35</v>
      </c>
      <c r="N141" s="14" t="s">
        <v>27</v>
      </c>
    </row>
    <row r="142" spans="1:14" x14ac:dyDescent="0.2">
      <c r="A142" s="192"/>
      <c r="B142" s="206"/>
      <c r="C142" s="48" t="s">
        <v>53</v>
      </c>
      <c r="D142" s="49"/>
      <c r="E142" s="44">
        <v>750</v>
      </c>
      <c r="F142" s="44">
        <v>3</v>
      </c>
      <c r="G142" s="44">
        <v>8</v>
      </c>
      <c r="H142" s="44">
        <v>24</v>
      </c>
      <c r="I142" s="207"/>
      <c r="J142" s="44"/>
      <c r="K142" s="50" t="s">
        <v>20</v>
      </c>
      <c r="L142" s="50" t="s">
        <v>55</v>
      </c>
      <c r="M142" s="10" t="s">
        <v>35</v>
      </c>
      <c r="N142" s="14" t="s">
        <v>27</v>
      </c>
    </row>
    <row r="143" spans="1:14" x14ac:dyDescent="0.2">
      <c r="A143" s="192"/>
      <c r="B143" s="206"/>
      <c r="C143" s="48" t="s">
        <v>53</v>
      </c>
      <c r="D143" s="49"/>
      <c r="E143" s="55">
        <v>743</v>
      </c>
      <c r="F143" s="44">
        <v>3</v>
      </c>
      <c r="G143" s="44">
        <v>8</v>
      </c>
      <c r="H143" s="44">
        <v>24</v>
      </c>
      <c r="I143" s="207"/>
      <c r="J143" s="55" t="s">
        <v>95</v>
      </c>
      <c r="K143" s="50"/>
      <c r="L143" s="50"/>
      <c r="M143" s="10" t="s">
        <v>20</v>
      </c>
      <c r="N143" s="14" t="s">
        <v>27</v>
      </c>
    </row>
    <row r="144" spans="1:14" x14ac:dyDescent="0.2">
      <c r="A144" s="193"/>
      <c r="B144" s="206"/>
      <c r="C144" s="208" t="s">
        <v>31</v>
      </c>
      <c r="D144" s="208"/>
      <c r="E144" s="208"/>
      <c r="F144" s="208"/>
      <c r="G144" s="208"/>
      <c r="H144" s="53">
        <f>SUM(H136:H143)</f>
        <v>192</v>
      </c>
      <c r="I144" s="207"/>
      <c r="J144" s="44"/>
      <c r="K144" s="50"/>
      <c r="L144" s="50"/>
    </row>
    <row r="146" spans="1:16" x14ac:dyDescent="0.2">
      <c r="A146" s="190" t="s">
        <v>132</v>
      </c>
      <c r="B146" s="190"/>
      <c r="C146" s="190"/>
      <c r="D146" s="190"/>
      <c r="E146" s="190"/>
      <c r="F146" s="190"/>
      <c r="G146" s="190"/>
      <c r="H146" s="190"/>
      <c r="I146" s="190"/>
      <c r="J146" s="190"/>
    </row>
    <row r="147" spans="1:16" x14ac:dyDescent="0.2">
      <c r="A147" s="190"/>
      <c r="B147" s="190"/>
      <c r="C147" s="190"/>
      <c r="D147" s="190"/>
      <c r="E147" s="190"/>
      <c r="F147" s="190"/>
      <c r="G147" s="190"/>
      <c r="H147" s="190"/>
      <c r="I147" s="190"/>
      <c r="J147" s="190"/>
    </row>
    <row r="149" spans="1:16" x14ac:dyDescent="0.2">
      <c r="A149" s="203">
        <v>1</v>
      </c>
      <c r="B149" s="206" t="s">
        <v>133</v>
      </c>
      <c r="C149" s="48" t="s">
        <v>43</v>
      </c>
      <c r="D149" s="49"/>
      <c r="E149" s="44">
        <v>128</v>
      </c>
      <c r="F149" s="44">
        <v>1.5</v>
      </c>
      <c r="G149" s="44">
        <v>16</v>
      </c>
      <c r="H149" s="44">
        <v>24</v>
      </c>
      <c r="I149" s="207" t="s">
        <v>134</v>
      </c>
      <c r="J149" s="44"/>
      <c r="K149" s="54" t="s">
        <v>33</v>
      </c>
      <c r="L149" s="54" t="s">
        <v>110</v>
      </c>
      <c r="M149" s="10" t="s">
        <v>20</v>
      </c>
      <c r="N149" s="14" t="s">
        <v>96</v>
      </c>
    </row>
    <row r="150" spans="1:16" x14ac:dyDescent="0.2">
      <c r="A150" s="204"/>
      <c r="B150" s="206"/>
      <c r="C150" s="48" t="s">
        <v>43</v>
      </c>
      <c r="D150" s="49"/>
      <c r="E150" s="44">
        <v>129</v>
      </c>
      <c r="F150" s="44">
        <v>1.5</v>
      </c>
      <c r="G150" s="44">
        <v>16</v>
      </c>
      <c r="H150" s="44">
        <v>24</v>
      </c>
      <c r="I150" s="207"/>
      <c r="J150" s="44"/>
      <c r="K150" s="54" t="s">
        <v>33</v>
      </c>
      <c r="L150" s="54" t="s">
        <v>96</v>
      </c>
      <c r="M150" s="10" t="s">
        <v>20</v>
      </c>
      <c r="N150" s="10" t="s">
        <v>110</v>
      </c>
    </row>
    <row r="151" spans="1:16" x14ac:dyDescent="0.2">
      <c r="A151" s="204"/>
      <c r="B151" s="206"/>
      <c r="C151" s="48" t="s">
        <v>43</v>
      </c>
      <c r="D151" s="49"/>
      <c r="E151" s="44">
        <v>101</v>
      </c>
      <c r="F151" s="44">
        <v>1.5</v>
      </c>
      <c r="G151" s="44">
        <v>16</v>
      </c>
      <c r="H151" s="44">
        <v>24</v>
      </c>
      <c r="I151" s="207"/>
      <c r="J151" s="44"/>
      <c r="K151" s="54" t="s">
        <v>35</v>
      </c>
      <c r="L151" s="56" t="s">
        <v>21</v>
      </c>
      <c r="M151" s="10" t="s">
        <v>20</v>
      </c>
      <c r="N151" s="10" t="s">
        <v>21</v>
      </c>
    </row>
    <row r="152" spans="1:16" x14ac:dyDescent="0.2">
      <c r="A152" s="204"/>
      <c r="B152" s="206"/>
      <c r="C152" s="48" t="s">
        <v>43</v>
      </c>
      <c r="D152" s="49"/>
      <c r="E152" s="44">
        <v>103</v>
      </c>
      <c r="F152" s="44">
        <v>1.5</v>
      </c>
      <c r="G152" s="44">
        <v>16</v>
      </c>
      <c r="H152" s="44">
        <v>24</v>
      </c>
      <c r="I152" s="207"/>
      <c r="J152" s="44"/>
      <c r="K152" s="54" t="s">
        <v>35</v>
      </c>
      <c r="L152" s="54" t="s">
        <v>23</v>
      </c>
      <c r="M152" s="10" t="s">
        <v>20</v>
      </c>
      <c r="N152" s="10" t="s">
        <v>23</v>
      </c>
    </row>
    <row r="153" spans="1:16" x14ac:dyDescent="0.2">
      <c r="A153" s="205"/>
      <c r="B153" s="206"/>
      <c r="C153" s="208" t="s">
        <v>31</v>
      </c>
      <c r="D153" s="208"/>
      <c r="E153" s="208"/>
      <c r="F153" s="208"/>
      <c r="G153" s="208"/>
      <c r="H153" s="53">
        <f>SUM(H149:H152)</f>
        <v>96</v>
      </c>
      <c r="I153" s="207"/>
      <c r="J153" s="44"/>
      <c r="K153" s="54"/>
      <c r="L153" s="54"/>
    </row>
    <row r="154" spans="1:16" ht="13.5" customHeight="1" x14ac:dyDescent="0.2">
      <c r="A154" s="191">
        <v>2</v>
      </c>
      <c r="B154" s="194" t="s">
        <v>135</v>
      </c>
      <c r="C154" s="48" t="s">
        <v>41</v>
      </c>
      <c r="D154" s="44"/>
      <c r="E154" s="44">
        <v>122</v>
      </c>
      <c r="F154" s="44">
        <v>1.5</v>
      </c>
      <c r="G154" s="44">
        <v>16</v>
      </c>
      <c r="H154" s="44">
        <v>24</v>
      </c>
      <c r="I154" s="197" t="s">
        <v>134</v>
      </c>
      <c r="J154" s="44"/>
      <c r="K154" s="62" t="s">
        <v>35</v>
      </c>
      <c r="L154" s="62" t="s">
        <v>27</v>
      </c>
      <c r="M154" s="10" t="s">
        <v>33</v>
      </c>
      <c r="N154" s="10" t="s">
        <v>49</v>
      </c>
      <c r="P154" s="14"/>
    </row>
    <row r="155" spans="1:16" x14ac:dyDescent="0.2">
      <c r="A155" s="192"/>
      <c r="B155" s="195"/>
      <c r="C155" s="48" t="s">
        <v>41</v>
      </c>
      <c r="D155" s="44"/>
      <c r="E155" s="44">
        <v>102</v>
      </c>
      <c r="F155" s="44">
        <v>1.5</v>
      </c>
      <c r="G155" s="44">
        <v>16</v>
      </c>
      <c r="H155" s="44">
        <v>24</v>
      </c>
      <c r="I155" s="198"/>
      <c r="J155" s="44"/>
      <c r="K155" s="62" t="s">
        <v>20</v>
      </c>
      <c r="L155" s="62" t="s">
        <v>27</v>
      </c>
      <c r="M155" s="10" t="s">
        <v>22</v>
      </c>
      <c r="N155" s="14" t="s">
        <v>21</v>
      </c>
    </row>
    <row r="156" spans="1:16" x14ac:dyDescent="0.2">
      <c r="A156" s="192"/>
      <c r="B156" s="195"/>
      <c r="C156" s="48" t="s">
        <v>41</v>
      </c>
      <c r="D156" s="44"/>
      <c r="E156" s="44">
        <v>124</v>
      </c>
      <c r="F156" s="44">
        <v>1.5</v>
      </c>
      <c r="G156" s="44">
        <v>16</v>
      </c>
      <c r="H156" s="44">
        <v>24</v>
      </c>
      <c r="I156" s="198"/>
      <c r="J156" s="44"/>
      <c r="K156" s="62"/>
      <c r="L156" s="62"/>
      <c r="M156" s="10" t="s">
        <v>33</v>
      </c>
      <c r="N156" s="10" t="s">
        <v>55</v>
      </c>
    </row>
    <row r="157" spans="1:16" x14ac:dyDescent="0.2">
      <c r="A157" s="192"/>
      <c r="B157" s="195"/>
      <c r="C157" s="48" t="s">
        <v>41</v>
      </c>
      <c r="D157" s="44"/>
      <c r="E157" s="44">
        <v>104</v>
      </c>
      <c r="F157" s="44">
        <v>1.5</v>
      </c>
      <c r="G157" s="44">
        <v>16</v>
      </c>
      <c r="H157" s="44">
        <v>24</v>
      </c>
      <c r="I157" s="198"/>
      <c r="J157" s="44"/>
      <c r="K157" s="62" t="s">
        <v>20</v>
      </c>
      <c r="L157" s="62" t="s">
        <v>51</v>
      </c>
      <c r="M157" s="10" t="s">
        <v>22</v>
      </c>
      <c r="N157" s="10" t="s">
        <v>23</v>
      </c>
    </row>
    <row r="158" spans="1:16" x14ac:dyDescent="0.2">
      <c r="A158" s="193"/>
      <c r="B158" s="196"/>
      <c r="C158" s="200" t="s">
        <v>31</v>
      </c>
      <c r="D158" s="201"/>
      <c r="E158" s="201"/>
      <c r="F158" s="201"/>
      <c r="G158" s="202"/>
      <c r="H158" s="53">
        <f>SUM(H154:H157)</f>
        <v>96</v>
      </c>
      <c r="I158" s="199"/>
      <c r="J158" s="44"/>
      <c r="K158" s="64"/>
      <c r="L158" s="64"/>
    </row>
  </sheetData>
  <autoFilter ref="B6:L145"/>
  <mergeCells count="112">
    <mergeCell ref="A18:A21"/>
    <mergeCell ref="B18:B21"/>
    <mergeCell ref="I18:I21"/>
    <mergeCell ref="C21:G21"/>
    <mergeCell ref="B45:B46"/>
    <mergeCell ref="I45:I46"/>
    <mergeCell ref="C46:G46"/>
    <mergeCell ref="I118:I119"/>
    <mergeCell ref="B28:B31"/>
    <mergeCell ref="I28:I31"/>
    <mergeCell ref="C31:G31"/>
    <mergeCell ref="A47:A50"/>
    <mergeCell ref="B47:B50"/>
    <mergeCell ref="I47:I50"/>
    <mergeCell ref="C50:G50"/>
    <mergeCell ref="A69:A73"/>
    <mergeCell ref="B69:B73"/>
    <mergeCell ref="I69:I73"/>
    <mergeCell ref="C73:G73"/>
    <mergeCell ref="A51:A55"/>
    <mergeCell ref="B51:B55"/>
    <mergeCell ref="B63:B68"/>
    <mergeCell ref="I63:I68"/>
    <mergeCell ref="C68:G68"/>
    <mergeCell ref="C55:G55"/>
    <mergeCell ref="A58:A62"/>
    <mergeCell ref="B58:B62"/>
    <mergeCell ref="A136:A144"/>
    <mergeCell ref="B136:B144"/>
    <mergeCell ref="I136:I144"/>
    <mergeCell ref="C144:G144"/>
    <mergeCell ref="C2:I2"/>
    <mergeCell ref="C3:I3"/>
    <mergeCell ref="C4:I4"/>
    <mergeCell ref="A13:A17"/>
    <mergeCell ref="B13:B17"/>
    <mergeCell ref="I13:I17"/>
    <mergeCell ref="C17:G17"/>
    <mergeCell ref="A32:A44"/>
    <mergeCell ref="B32:B44"/>
    <mergeCell ref="I32:I44"/>
    <mergeCell ref="C44:G44"/>
    <mergeCell ref="A22:A27"/>
    <mergeCell ref="B22:B27"/>
    <mergeCell ref="I22:I27"/>
    <mergeCell ref="C27:G27"/>
    <mergeCell ref="A28:A31"/>
    <mergeCell ref="A126:A131"/>
    <mergeCell ref="B56:B57"/>
    <mergeCell ref="I56:I57"/>
    <mergeCell ref="C57:G57"/>
    <mergeCell ref="A120:A125"/>
    <mergeCell ref="B120:B125"/>
    <mergeCell ref="I120:I125"/>
    <mergeCell ref="C125:G125"/>
    <mergeCell ref="A103:A111"/>
    <mergeCell ref="B103:B111"/>
    <mergeCell ref="I103:I111"/>
    <mergeCell ref="C119:G119"/>
    <mergeCell ref="A118:A119"/>
    <mergeCell ref="A7:A12"/>
    <mergeCell ref="B7:B12"/>
    <mergeCell ref="I7:I12"/>
    <mergeCell ref="C12:G12"/>
    <mergeCell ref="I98:I102"/>
    <mergeCell ref="C102:G102"/>
    <mergeCell ref="B79:B83"/>
    <mergeCell ref="I79:I83"/>
    <mergeCell ref="C83:G83"/>
    <mergeCell ref="I51:I55"/>
    <mergeCell ref="A84:A91"/>
    <mergeCell ref="B84:B91"/>
    <mergeCell ref="I84:I91"/>
    <mergeCell ref="C91:G91"/>
    <mergeCell ref="A79:A83"/>
    <mergeCell ref="A45:A46"/>
    <mergeCell ref="A74:A78"/>
    <mergeCell ref="B74:B78"/>
    <mergeCell ref="I74:I78"/>
    <mergeCell ref="C78:G78"/>
    <mergeCell ref="A63:A68"/>
    <mergeCell ref="I58:I62"/>
    <mergeCell ref="C62:G62"/>
    <mergeCell ref="A56:A57"/>
    <mergeCell ref="A132:A135"/>
    <mergeCell ref="B132:B135"/>
    <mergeCell ref="I132:I135"/>
    <mergeCell ref="C135:G135"/>
    <mergeCell ref="A92:A97"/>
    <mergeCell ref="B92:B97"/>
    <mergeCell ref="I92:I97"/>
    <mergeCell ref="C97:G97"/>
    <mergeCell ref="A98:A102"/>
    <mergeCell ref="B98:B102"/>
    <mergeCell ref="I112:I117"/>
    <mergeCell ref="C111:G111"/>
    <mergeCell ref="C117:G117"/>
    <mergeCell ref="A112:A117"/>
    <mergeCell ref="B112:B117"/>
    <mergeCell ref="B118:B119"/>
    <mergeCell ref="B126:B131"/>
    <mergeCell ref="I126:I131"/>
    <mergeCell ref="C131:G131"/>
    <mergeCell ref="A146:J147"/>
    <mergeCell ref="A154:A158"/>
    <mergeCell ref="B154:B158"/>
    <mergeCell ref="I154:I158"/>
    <mergeCell ref="C158:G158"/>
    <mergeCell ref="A149:A153"/>
    <mergeCell ref="B149:B153"/>
    <mergeCell ref="I149:I153"/>
    <mergeCell ref="C153:G153"/>
  </mergeCells>
  <phoneticPr fontId="12" type="noConversion"/>
  <printOptions horizontalCentered="1"/>
  <pageMargins left="0" right="0" top="0.39370078740157483" bottom="0.39370078740157483" header="0.39370078740157483" footer="0"/>
  <pageSetup orientation="portrait" r:id="rId1"/>
  <headerFooter alignWithMargins="0">
    <oddHeader>&amp;R&amp;8&amp;P de &amp;N</oddHeader>
  </headerFooter>
  <rowBreaks count="3" manualBreakCount="3">
    <brk id="55" max="9" man="1"/>
    <brk id="111" max="9" man="1"/>
    <brk id="159" max="9" man="1"/>
  </rowBreaks>
  <colBreaks count="1" manualBreakCount="1">
    <brk id="12" max="104857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N461"/>
  <sheetViews>
    <sheetView tabSelected="1" zoomScale="90" zoomScaleNormal="90" zoomScaleSheetLayoutView="120" zoomScalePageLayoutView="120" workbookViewId="0">
      <selection activeCell="H14" sqref="H14"/>
    </sheetView>
  </sheetViews>
  <sheetFormatPr baseColWidth="10" defaultColWidth="10.85546875" defaultRowHeight="11.25" x14ac:dyDescent="0.2"/>
  <cols>
    <col min="1" max="1" width="3.42578125" style="23" customWidth="1"/>
    <col min="2" max="3" width="10.85546875" style="23"/>
    <col min="4" max="4" width="28.28515625" style="23" customWidth="1"/>
    <col min="5" max="5" width="10.85546875" style="23" customWidth="1"/>
    <col min="6" max="6" width="40.140625" style="24" customWidth="1"/>
    <col min="7" max="7" width="10.85546875" style="26" customWidth="1"/>
    <col min="8" max="8" width="6.7109375" style="25" customWidth="1"/>
    <col min="9" max="9" width="6.42578125" style="25" customWidth="1"/>
    <col min="10" max="12" width="9.85546875" style="25" customWidth="1"/>
    <col min="13" max="13" width="11.85546875" style="25" customWidth="1"/>
    <col min="14" max="14" width="9.85546875" style="25" customWidth="1"/>
    <col min="15" max="15" width="21.85546875" style="29" customWidth="1"/>
    <col min="16" max="16" width="27.28515625" style="32" customWidth="1"/>
    <col min="17" max="17" width="11.42578125" style="32" customWidth="1"/>
    <col min="18" max="16384" width="10.85546875" style="23"/>
  </cols>
  <sheetData>
    <row r="1" spans="1:17" s="21" customFormat="1" x14ac:dyDescent="0.2">
      <c r="F1" s="19"/>
      <c r="G1" s="26"/>
      <c r="H1" s="20"/>
      <c r="I1" s="20"/>
      <c r="J1" s="20"/>
      <c r="K1" s="20"/>
      <c r="L1" s="20"/>
      <c r="M1" s="20"/>
      <c r="N1" s="20"/>
      <c r="O1" s="27" t="s">
        <v>0</v>
      </c>
      <c r="P1" s="30"/>
      <c r="Q1" s="30"/>
    </row>
    <row r="2" spans="1:17" s="22" customFormat="1" x14ac:dyDescent="0.2">
      <c r="F2" s="184" t="s">
        <v>321</v>
      </c>
      <c r="G2" s="184"/>
      <c r="H2" s="184"/>
      <c r="I2" s="184"/>
      <c r="J2" s="184"/>
      <c r="K2" s="184"/>
      <c r="L2" s="184"/>
      <c r="M2" s="184"/>
      <c r="N2" s="184"/>
      <c r="O2" s="27" t="s">
        <v>2</v>
      </c>
      <c r="P2" s="31"/>
      <c r="Q2" s="31"/>
    </row>
    <row r="3" spans="1:17" s="22" customFormat="1" x14ac:dyDescent="0.2">
      <c r="F3" s="184" t="s">
        <v>3</v>
      </c>
      <c r="G3" s="184"/>
      <c r="H3" s="184"/>
      <c r="I3" s="184"/>
      <c r="J3" s="184"/>
      <c r="K3" s="184"/>
      <c r="L3" s="184"/>
      <c r="M3" s="184"/>
      <c r="N3" s="184"/>
      <c r="O3" s="27"/>
      <c r="P3" s="31"/>
      <c r="Q3" s="31"/>
    </row>
    <row r="4" spans="1:17" s="22" customFormat="1" x14ac:dyDescent="0.2">
      <c r="F4" s="184" t="s">
        <v>311</v>
      </c>
      <c r="G4" s="184"/>
      <c r="H4" s="184"/>
      <c r="I4" s="184"/>
      <c r="J4" s="184"/>
      <c r="K4" s="184"/>
      <c r="L4" s="184"/>
      <c r="M4" s="184"/>
      <c r="N4" s="184"/>
      <c r="O4" s="28"/>
      <c r="P4" s="31"/>
      <c r="Q4" s="31"/>
    </row>
    <row r="5" spans="1:17" s="21" customFormat="1" ht="30.95" customHeight="1" x14ac:dyDescent="0.2">
      <c r="F5" s="179" t="s">
        <v>484</v>
      </c>
      <c r="G5" s="26"/>
      <c r="H5" s="20"/>
      <c r="I5" s="20"/>
      <c r="J5" s="20"/>
      <c r="K5" s="20"/>
      <c r="L5" s="20"/>
      <c r="M5" s="20"/>
      <c r="N5" s="20"/>
      <c r="O5" s="28"/>
      <c r="P5" s="30"/>
      <c r="Q5" s="30"/>
    </row>
    <row r="6" spans="1:17" s="21" customFormat="1" ht="63.75" x14ac:dyDescent="0.2">
      <c r="A6" s="227" t="s">
        <v>492</v>
      </c>
      <c r="B6" s="228" t="s">
        <v>493</v>
      </c>
      <c r="C6" s="229" t="s">
        <v>494</v>
      </c>
      <c r="D6" s="66" t="s">
        <v>6</v>
      </c>
      <c r="E6" s="66" t="s">
        <v>543</v>
      </c>
      <c r="F6" s="65" t="s">
        <v>7</v>
      </c>
      <c r="G6" s="66" t="s">
        <v>9</v>
      </c>
      <c r="H6" s="65" t="s">
        <v>10</v>
      </c>
      <c r="I6" s="65" t="s">
        <v>11</v>
      </c>
      <c r="J6" s="65" t="s">
        <v>12</v>
      </c>
      <c r="K6" s="249" t="s">
        <v>546</v>
      </c>
      <c r="L6" s="249" t="s">
        <v>547</v>
      </c>
      <c r="M6" s="249" t="s">
        <v>548</v>
      </c>
      <c r="N6" s="250" t="s">
        <v>549</v>
      </c>
      <c r="O6" s="65" t="s">
        <v>14</v>
      </c>
      <c r="P6" s="66" t="s">
        <v>14</v>
      </c>
      <c r="Q6" s="30"/>
    </row>
    <row r="7" spans="1:17" s="21" customFormat="1" ht="11.25" customHeight="1" x14ac:dyDescent="0.2">
      <c r="A7" s="230" t="s">
        <v>497</v>
      </c>
      <c r="B7" s="46" t="s">
        <v>495</v>
      </c>
      <c r="C7" s="231" t="s">
        <v>496</v>
      </c>
      <c r="D7" s="217" t="s">
        <v>136</v>
      </c>
      <c r="E7" s="248" t="s">
        <v>545</v>
      </c>
      <c r="F7" s="110" t="s">
        <v>264</v>
      </c>
      <c r="G7" s="71">
        <v>3380</v>
      </c>
      <c r="H7" s="112">
        <v>3</v>
      </c>
      <c r="I7" s="45">
        <v>16</v>
      </c>
      <c r="J7" s="142">
        <v>48</v>
      </c>
      <c r="K7" s="142">
        <v>33000</v>
      </c>
      <c r="L7" s="252">
        <v>43313</v>
      </c>
      <c r="M7" s="252">
        <v>43434</v>
      </c>
      <c r="N7" s="142">
        <v>4</v>
      </c>
      <c r="O7" s="67" t="s">
        <v>550</v>
      </c>
      <c r="P7" s="67"/>
      <c r="Q7" s="30"/>
    </row>
    <row r="8" spans="1:17" s="21" customFormat="1" ht="11.25" customHeight="1" x14ac:dyDescent="0.2">
      <c r="A8" s="230" t="s">
        <v>497</v>
      </c>
      <c r="B8" s="46" t="s">
        <v>495</v>
      </c>
      <c r="C8" s="231" t="s">
        <v>496</v>
      </c>
      <c r="D8" s="217" t="s">
        <v>136</v>
      </c>
      <c r="E8" s="248" t="s">
        <v>545</v>
      </c>
      <c r="F8" s="111" t="s">
        <v>330</v>
      </c>
      <c r="G8" s="143">
        <v>4380</v>
      </c>
      <c r="H8" s="113">
        <v>3</v>
      </c>
      <c r="I8" s="113">
        <v>16</v>
      </c>
      <c r="J8" s="142">
        <v>48</v>
      </c>
      <c r="K8" s="142">
        <v>33000</v>
      </c>
      <c r="L8" s="252">
        <v>43313</v>
      </c>
      <c r="M8" s="252">
        <v>43434</v>
      </c>
      <c r="N8" s="142">
        <v>4</v>
      </c>
      <c r="O8" s="67" t="s">
        <v>550</v>
      </c>
      <c r="P8" s="67"/>
      <c r="Q8" s="30"/>
    </row>
    <row r="9" spans="1:17" s="21" customFormat="1" ht="11.25" customHeight="1" x14ac:dyDescent="0.2">
      <c r="A9" s="230" t="s">
        <v>497</v>
      </c>
      <c r="B9" s="46" t="s">
        <v>495</v>
      </c>
      <c r="C9" s="231" t="s">
        <v>496</v>
      </c>
      <c r="D9" s="217" t="s">
        <v>136</v>
      </c>
      <c r="E9" s="248" t="s">
        <v>545</v>
      </c>
      <c r="F9" s="68" t="s">
        <v>31</v>
      </c>
      <c r="G9" s="69"/>
      <c r="H9" s="69"/>
      <c r="I9" s="69"/>
      <c r="J9" s="69">
        <v>96</v>
      </c>
      <c r="K9" s="69"/>
      <c r="L9" s="69"/>
      <c r="M9" s="69"/>
      <c r="N9" s="69"/>
      <c r="O9" s="69"/>
      <c r="P9" s="69"/>
      <c r="Q9" s="30"/>
    </row>
    <row r="10" spans="1:17" s="21" customFormat="1" ht="11.25" customHeight="1" x14ac:dyDescent="0.2">
      <c r="A10" s="230" t="s">
        <v>497</v>
      </c>
      <c r="B10" s="52">
        <v>94417259</v>
      </c>
      <c r="C10" s="52" t="s">
        <v>498</v>
      </c>
      <c r="D10" s="60" t="s">
        <v>421</v>
      </c>
      <c r="E10" s="248" t="s">
        <v>545</v>
      </c>
      <c r="F10" s="133" t="s">
        <v>163</v>
      </c>
      <c r="G10" s="142" t="s">
        <v>406</v>
      </c>
      <c r="H10" s="142">
        <v>3</v>
      </c>
      <c r="I10" s="142">
        <v>16</v>
      </c>
      <c r="J10" s="142">
        <v>48</v>
      </c>
      <c r="K10" s="142">
        <v>33000</v>
      </c>
      <c r="L10" s="252">
        <v>43333</v>
      </c>
      <c r="M10" s="252">
        <v>43449</v>
      </c>
      <c r="N10" s="142">
        <v>4.25</v>
      </c>
      <c r="O10" s="67" t="s">
        <v>550</v>
      </c>
      <c r="P10" s="67" t="s">
        <v>424</v>
      </c>
      <c r="Q10" s="30"/>
    </row>
    <row r="11" spans="1:17" s="21" customFormat="1" ht="11.25" customHeight="1" x14ac:dyDescent="0.2">
      <c r="A11" s="230" t="s">
        <v>497</v>
      </c>
      <c r="B11" s="52">
        <v>94417259</v>
      </c>
      <c r="C11" s="52" t="s">
        <v>498</v>
      </c>
      <c r="D11" s="60" t="s">
        <v>421</v>
      </c>
      <c r="E11" s="248" t="s">
        <v>545</v>
      </c>
      <c r="F11" s="133" t="s">
        <v>163</v>
      </c>
      <c r="G11" s="142" t="s">
        <v>464</v>
      </c>
      <c r="H11" s="142">
        <v>3</v>
      </c>
      <c r="I11" s="142">
        <v>16</v>
      </c>
      <c r="J11" s="142">
        <v>48</v>
      </c>
      <c r="K11" s="142">
        <v>33000</v>
      </c>
      <c r="L11" s="252">
        <v>43333</v>
      </c>
      <c r="M11" s="252">
        <v>43449</v>
      </c>
      <c r="N11" s="142">
        <v>4.25</v>
      </c>
      <c r="O11" s="67" t="s">
        <v>550</v>
      </c>
      <c r="P11" s="67"/>
      <c r="Q11" s="30"/>
    </row>
    <row r="12" spans="1:17" s="21" customFormat="1" ht="11.25" customHeight="1" x14ac:dyDescent="0.2">
      <c r="A12" s="230" t="s">
        <v>497</v>
      </c>
      <c r="B12" s="52">
        <v>94417259</v>
      </c>
      <c r="C12" s="52" t="s">
        <v>498</v>
      </c>
      <c r="D12" s="60" t="s">
        <v>421</v>
      </c>
      <c r="E12" s="248" t="s">
        <v>545</v>
      </c>
      <c r="F12" s="133" t="s">
        <v>155</v>
      </c>
      <c r="G12" s="142" t="s">
        <v>467</v>
      </c>
      <c r="H12" s="142">
        <v>3</v>
      </c>
      <c r="I12" s="142">
        <v>8</v>
      </c>
      <c r="J12" s="142">
        <v>24</v>
      </c>
      <c r="K12" s="142">
        <v>33000</v>
      </c>
      <c r="L12" s="252">
        <v>43333</v>
      </c>
      <c r="M12" s="252">
        <v>43449</v>
      </c>
      <c r="N12" s="142">
        <v>4.25</v>
      </c>
      <c r="O12" s="67" t="s">
        <v>550</v>
      </c>
      <c r="P12" s="67" t="s">
        <v>424</v>
      </c>
      <c r="Q12" s="30"/>
    </row>
    <row r="13" spans="1:17" s="21" customFormat="1" ht="11.25" customHeight="1" x14ac:dyDescent="0.2">
      <c r="A13" s="230" t="s">
        <v>497</v>
      </c>
      <c r="B13" s="52">
        <v>94417259</v>
      </c>
      <c r="C13" s="52" t="s">
        <v>498</v>
      </c>
      <c r="D13" s="60" t="s">
        <v>421</v>
      </c>
      <c r="E13" s="248" t="s">
        <v>545</v>
      </c>
      <c r="F13" s="68" t="s">
        <v>31</v>
      </c>
      <c r="G13" s="69"/>
      <c r="H13" s="69"/>
      <c r="I13" s="69"/>
      <c r="J13" s="69">
        <v>120</v>
      </c>
      <c r="K13" s="69"/>
      <c r="L13" s="69"/>
      <c r="M13" s="69"/>
      <c r="N13" s="69"/>
      <c r="O13" s="69"/>
      <c r="P13" s="69"/>
      <c r="Q13" s="30"/>
    </row>
    <row r="14" spans="1:17" s="21" customFormat="1" ht="11.25" customHeight="1" x14ac:dyDescent="0.2">
      <c r="A14" s="21">
        <v>1</v>
      </c>
      <c r="B14" s="232" t="s">
        <v>499</v>
      </c>
      <c r="C14" s="231" t="s">
        <v>496</v>
      </c>
      <c r="D14" s="217" t="s">
        <v>333</v>
      </c>
      <c r="E14" s="248" t="s">
        <v>545</v>
      </c>
      <c r="F14" s="133" t="s">
        <v>384</v>
      </c>
      <c r="G14" s="142">
        <v>5380</v>
      </c>
      <c r="H14" s="142">
        <v>3</v>
      </c>
      <c r="I14" s="142">
        <v>16</v>
      </c>
      <c r="J14" s="142">
        <v>48</v>
      </c>
      <c r="K14" s="142">
        <v>33000</v>
      </c>
      <c r="L14" s="252">
        <v>43313</v>
      </c>
      <c r="M14" s="252">
        <v>43434</v>
      </c>
      <c r="N14" s="142">
        <v>4</v>
      </c>
      <c r="O14" s="67" t="s">
        <v>550</v>
      </c>
      <c r="P14" s="67"/>
      <c r="Q14" s="30"/>
    </row>
    <row r="15" spans="1:17" s="21" customFormat="1" ht="11.25" customHeight="1" x14ac:dyDescent="0.2">
      <c r="A15" s="21">
        <v>1</v>
      </c>
      <c r="B15" s="232" t="s">
        <v>499</v>
      </c>
      <c r="C15" s="231" t="s">
        <v>496</v>
      </c>
      <c r="D15" s="217" t="s">
        <v>333</v>
      </c>
      <c r="E15" s="248" t="s">
        <v>545</v>
      </c>
      <c r="F15" s="133" t="s">
        <v>385</v>
      </c>
      <c r="G15" s="142">
        <v>7380</v>
      </c>
      <c r="H15" s="142">
        <v>3</v>
      </c>
      <c r="I15" s="142">
        <v>16</v>
      </c>
      <c r="J15" s="142">
        <v>48</v>
      </c>
      <c r="K15" s="142">
        <v>33000</v>
      </c>
      <c r="L15" s="252">
        <v>43313</v>
      </c>
      <c r="M15" s="252">
        <v>43434</v>
      </c>
      <c r="N15" s="142">
        <v>4</v>
      </c>
      <c r="O15" s="67" t="s">
        <v>550</v>
      </c>
      <c r="P15" s="67"/>
      <c r="Q15" s="30"/>
    </row>
    <row r="16" spans="1:17" s="21" customFormat="1" ht="11.25" customHeight="1" x14ac:dyDescent="0.2">
      <c r="A16" s="21">
        <v>1</v>
      </c>
      <c r="B16" s="232" t="s">
        <v>499</v>
      </c>
      <c r="C16" s="231" t="s">
        <v>496</v>
      </c>
      <c r="D16" s="217" t="s">
        <v>333</v>
      </c>
      <c r="E16" s="248" t="s">
        <v>545</v>
      </c>
      <c r="F16" s="68" t="s">
        <v>31</v>
      </c>
      <c r="G16" s="69"/>
      <c r="H16" s="69"/>
      <c r="I16" s="69"/>
      <c r="J16" s="69">
        <v>96</v>
      </c>
      <c r="K16" s="69"/>
      <c r="L16" s="69"/>
      <c r="M16" s="69"/>
      <c r="N16" s="69"/>
      <c r="O16" s="69"/>
      <c r="P16" s="69"/>
      <c r="Q16" s="30"/>
    </row>
    <row r="17" spans="1:40" s="33" customFormat="1" ht="11.25" customHeight="1" x14ac:dyDescent="0.2">
      <c r="A17" s="233" t="s">
        <v>502</v>
      </c>
      <c r="B17" s="234" t="s">
        <v>500</v>
      </c>
      <c r="C17" s="234" t="s">
        <v>501</v>
      </c>
      <c r="D17" s="235" t="s">
        <v>139</v>
      </c>
      <c r="E17" s="248" t="s">
        <v>545</v>
      </c>
      <c r="F17" s="43" t="s">
        <v>366</v>
      </c>
      <c r="G17" s="71">
        <v>2380</v>
      </c>
      <c r="H17" s="45">
        <v>3</v>
      </c>
      <c r="I17" s="45">
        <v>16</v>
      </c>
      <c r="J17" s="45">
        <v>48</v>
      </c>
      <c r="K17" s="142">
        <v>33000</v>
      </c>
      <c r="L17" s="252">
        <v>43313</v>
      </c>
      <c r="M17" s="252">
        <v>43449</v>
      </c>
      <c r="N17" s="142">
        <v>4.25</v>
      </c>
      <c r="O17" s="67" t="s">
        <v>550</v>
      </c>
      <c r="P17" s="97"/>
      <c r="Q17" s="34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</row>
    <row r="18" spans="1:40" s="33" customFormat="1" ht="11.25" customHeight="1" x14ac:dyDescent="0.2">
      <c r="A18" s="233" t="s">
        <v>502</v>
      </c>
      <c r="B18" s="234" t="s">
        <v>500</v>
      </c>
      <c r="C18" s="234" t="s">
        <v>501</v>
      </c>
      <c r="D18" s="235" t="s">
        <v>139</v>
      </c>
      <c r="E18" s="248" t="s">
        <v>545</v>
      </c>
      <c r="F18" s="87" t="s">
        <v>367</v>
      </c>
      <c r="G18" s="143" t="s">
        <v>140</v>
      </c>
      <c r="H18" s="45">
        <v>3</v>
      </c>
      <c r="I18" s="45">
        <v>16</v>
      </c>
      <c r="J18" s="45">
        <v>48</v>
      </c>
      <c r="K18" s="142">
        <v>33000</v>
      </c>
      <c r="L18" s="252">
        <v>43313</v>
      </c>
      <c r="M18" s="252">
        <v>43449</v>
      </c>
      <c r="N18" s="142">
        <v>4.25</v>
      </c>
      <c r="O18" s="67" t="s">
        <v>550</v>
      </c>
      <c r="P18" s="97"/>
      <c r="Q18" s="34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</row>
    <row r="19" spans="1:40" s="33" customFormat="1" ht="11.25" customHeight="1" x14ac:dyDescent="0.2">
      <c r="A19" s="233" t="s">
        <v>502</v>
      </c>
      <c r="B19" s="234" t="s">
        <v>500</v>
      </c>
      <c r="C19" s="234" t="s">
        <v>501</v>
      </c>
      <c r="D19" s="235" t="s">
        <v>139</v>
      </c>
      <c r="E19" s="248" t="s">
        <v>545</v>
      </c>
      <c r="F19" s="77" t="s">
        <v>31</v>
      </c>
      <c r="G19" s="77"/>
      <c r="H19" s="77"/>
      <c r="I19" s="77"/>
      <c r="J19" s="73">
        <v>96</v>
      </c>
      <c r="K19" s="142">
        <v>33000</v>
      </c>
      <c r="L19" s="252">
        <v>43313</v>
      </c>
      <c r="M19" s="252">
        <v>43449</v>
      </c>
      <c r="N19" s="142">
        <v>4.25</v>
      </c>
      <c r="O19" s="67" t="s">
        <v>550</v>
      </c>
      <c r="P19" s="148"/>
      <c r="Q19" s="34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</row>
    <row r="20" spans="1:40" s="33" customFormat="1" ht="11.25" customHeight="1" x14ac:dyDescent="0.2">
      <c r="A20" s="233" t="s">
        <v>504</v>
      </c>
      <c r="B20" s="234" t="s">
        <v>503</v>
      </c>
      <c r="C20" s="234" t="s">
        <v>498</v>
      </c>
      <c r="D20" s="220" t="s">
        <v>141</v>
      </c>
      <c r="E20" s="248" t="s">
        <v>545</v>
      </c>
      <c r="F20" s="79" t="s">
        <v>368</v>
      </c>
      <c r="G20" s="71">
        <v>5320</v>
      </c>
      <c r="H20" s="71">
        <v>4</v>
      </c>
      <c r="I20" s="71">
        <v>16</v>
      </c>
      <c r="J20" s="143">
        <v>64</v>
      </c>
      <c r="K20" s="142">
        <v>33000</v>
      </c>
      <c r="L20" s="252">
        <v>43313</v>
      </c>
      <c r="M20" s="252">
        <v>43449</v>
      </c>
      <c r="N20" s="142">
        <v>4.25</v>
      </c>
      <c r="O20" s="67" t="s">
        <v>550</v>
      </c>
      <c r="P20" s="142"/>
      <c r="Q20" s="34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</row>
    <row r="21" spans="1:40" s="33" customFormat="1" ht="11.25" customHeight="1" x14ac:dyDescent="0.2">
      <c r="A21" s="233" t="s">
        <v>504</v>
      </c>
      <c r="B21" s="234" t="s">
        <v>503</v>
      </c>
      <c r="C21" s="234" t="s">
        <v>498</v>
      </c>
      <c r="D21" s="220" t="s">
        <v>141</v>
      </c>
      <c r="E21" s="248" t="s">
        <v>545</v>
      </c>
      <c r="F21" s="79" t="s">
        <v>143</v>
      </c>
      <c r="G21" s="71">
        <v>4320</v>
      </c>
      <c r="H21" s="71">
        <v>3</v>
      </c>
      <c r="I21" s="71">
        <v>16</v>
      </c>
      <c r="J21" s="143">
        <v>48</v>
      </c>
      <c r="K21" s="142">
        <v>33000</v>
      </c>
      <c r="L21" s="252">
        <v>43313</v>
      </c>
      <c r="M21" s="252">
        <v>43449</v>
      </c>
      <c r="N21" s="142">
        <v>4.25</v>
      </c>
      <c r="O21" s="67" t="s">
        <v>550</v>
      </c>
      <c r="P21" s="142"/>
      <c r="Q21" s="34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</row>
    <row r="22" spans="1:40" s="33" customFormat="1" ht="11.25" customHeight="1" x14ac:dyDescent="0.2">
      <c r="A22" s="233" t="s">
        <v>504</v>
      </c>
      <c r="B22" s="234" t="s">
        <v>503</v>
      </c>
      <c r="C22" s="234" t="s">
        <v>498</v>
      </c>
      <c r="D22" s="220" t="s">
        <v>141</v>
      </c>
      <c r="E22" s="248" t="s">
        <v>545</v>
      </c>
      <c r="F22" s="79" t="s">
        <v>280</v>
      </c>
      <c r="G22" s="71" t="s">
        <v>144</v>
      </c>
      <c r="H22" s="71">
        <v>4</v>
      </c>
      <c r="I22" s="71">
        <v>4</v>
      </c>
      <c r="J22" s="143">
        <v>16</v>
      </c>
      <c r="K22" s="142">
        <v>33000</v>
      </c>
      <c r="L22" s="252">
        <v>43313</v>
      </c>
      <c r="M22" s="252">
        <v>43449</v>
      </c>
      <c r="N22" s="142">
        <v>4.25</v>
      </c>
      <c r="O22" s="67" t="s">
        <v>550</v>
      </c>
      <c r="P22" s="142"/>
      <c r="Q22" s="34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</row>
    <row r="23" spans="1:40" s="33" customFormat="1" ht="11.25" customHeight="1" x14ac:dyDescent="0.2">
      <c r="A23" s="233" t="s">
        <v>504</v>
      </c>
      <c r="B23" s="234" t="s">
        <v>503</v>
      </c>
      <c r="C23" s="234" t="s">
        <v>498</v>
      </c>
      <c r="D23" s="220" t="s">
        <v>141</v>
      </c>
      <c r="E23" s="248" t="s">
        <v>545</v>
      </c>
      <c r="F23" s="79" t="s">
        <v>143</v>
      </c>
      <c r="G23" s="71" t="s">
        <v>145</v>
      </c>
      <c r="H23" s="71">
        <v>3</v>
      </c>
      <c r="I23" s="71">
        <v>16</v>
      </c>
      <c r="J23" s="143">
        <v>48</v>
      </c>
      <c r="K23" s="142">
        <v>33000</v>
      </c>
      <c r="L23" s="252">
        <v>43313</v>
      </c>
      <c r="M23" s="252">
        <v>43449</v>
      </c>
      <c r="N23" s="142">
        <v>4.25</v>
      </c>
      <c r="O23" s="67" t="s">
        <v>550</v>
      </c>
      <c r="P23" s="142"/>
      <c r="Q23" s="34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</row>
    <row r="24" spans="1:40" s="33" customFormat="1" ht="11.25" customHeight="1" x14ac:dyDescent="0.2">
      <c r="A24" s="233" t="s">
        <v>504</v>
      </c>
      <c r="B24" s="234" t="s">
        <v>503</v>
      </c>
      <c r="C24" s="234" t="s">
        <v>498</v>
      </c>
      <c r="D24" s="220" t="s">
        <v>141</v>
      </c>
      <c r="E24" s="248" t="s">
        <v>545</v>
      </c>
      <c r="F24" s="79" t="s">
        <v>146</v>
      </c>
      <c r="G24" s="71" t="s">
        <v>147</v>
      </c>
      <c r="H24" s="71">
        <v>4</v>
      </c>
      <c r="I24" s="71">
        <v>16</v>
      </c>
      <c r="J24" s="143">
        <v>64</v>
      </c>
      <c r="K24" s="142">
        <v>33000</v>
      </c>
      <c r="L24" s="252">
        <v>43313</v>
      </c>
      <c r="M24" s="252">
        <v>43449</v>
      </c>
      <c r="N24" s="142">
        <v>4.25</v>
      </c>
      <c r="O24" s="67" t="s">
        <v>550</v>
      </c>
      <c r="P24" s="142"/>
      <c r="Q24" s="34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</row>
    <row r="25" spans="1:40" s="33" customFormat="1" ht="11.25" customHeight="1" x14ac:dyDescent="0.2">
      <c r="A25" s="233" t="s">
        <v>504</v>
      </c>
      <c r="B25" s="234" t="s">
        <v>503</v>
      </c>
      <c r="C25" s="234" t="s">
        <v>498</v>
      </c>
      <c r="D25" s="220" t="s">
        <v>141</v>
      </c>
      <c r="E25" s="248" t="s">
        <v>545</v>
      </c>
      <c r="F25" s="79" t="s">
        <v>142</v>
      </c>
      <c r="G25" s="71" t="s">
        <v>147</v>
      </c>
      <c r="H25" s="71">
        <v>4</v>
      </c>
      <c r="I25" s="71">
        <v>16</v>
      </c>
      <c r="J25" s="143">
        <v>64</v>
      </c>
      <c r="K25" s="142">
        <v>33000</v>
      </c>
      <c r="L25" s="252">
        <v>43313</v>
      </c>
      <c r="M25" s="252">
        <v>43449</v>
      </c>
      <c r="N25" s="142">
        <v>4.25</v>
      </c>
      <c r="O25" s="67" t="s">
        <v>550</v>
      </c>
      <c r="P25" s="142"/>
      <c r="Q25" s="34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</row>
    <row r="26" spans="1:40" s="33" customFormat="1" ht="11.25" customHeight="1" x14ac:dyDescent="0.2">
      <c r="A26" s="233" t="s">
        <v>504</v>
      </c>
      <c r="B26" s="234" t="s">
        <v>503</v>
      </c>
      <c r="C26" s="234" t="s">
        <v>498</v>
      </c>
      <c r="D26" s="220" t="s">
        <v>141</v>
      </c>
      <c r="E26" s="248" t="s">
        <v>545</v>
      </c>
      <c r="F26" s="79" t="s">
        <v>369</v>
      </c>
      <c r="G26" s="71" t="s">
        <v>316</v>
      </c>
      <c r="H26" s="71">
        <v>3</v>
      </c>
      <c r="I26" s="71">
        <v>11</v>
      </c>
      <c r="J26" s="143">
        <v>33</v>
      </c>
      <c r="K26" s="142">
        <v>33000</v>
      </c>
      <c r="L26" s="252">
        <v>43313</v>
      </c>
      <c r="M26" s="252">
        <v>43449</v>
      </c>
      <c r="N26" s="142">
        <v>4.25</v>
      </c>
      <c r="O26" s="67" t="s">
        <v>550</v>
      </c>
      <c r="P26" s="142"/>
      <c r="Q26" s="34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</row>
    <row r="27" spans="1:40" s="33" customFormat="1" ht="11.25" customHeight="1" x14ac:dyDescent="0.2">
      <c r="A27" s="233" t="s">
        <v>504</v>
      </c>
      <c r="B27" s="234" t="s">
        <v>503</v>
      </c>
      <c r="C27" s="234" t="s">
        <v>498</v>
      </c>
      <c r="D27" s="220" t="s">
        <v>141</v>
      </c>
      <c r="E27" s="248" t="s">
        <v>545</v>
      </c>
      <c r="F27" s="79" t="s">
        <v>148</v>
      </c>
      <c r="G27" s="71" t="s">
        <v>149</v>
      </c>
      <c r="H27" s="71">
        <v>3</v>
      </c>
      <c r="I27" s="71">
        <v>16</v>
      </c>
      <c r="J27" s="143">
        <v>48</v>
      </c>
      <c r="K27" s="142">
        <v>33000</v>
      </c>
      <c r="L27" s="252">
        <v>43313</v>
      </c>
      <c r="M27" s="252">
        <v>43449</v>
      </c>
      <c r="N27" s="142">
        <v>4.25</v>
      </c>
      <c r="O27" s="67" t="s">
        <v>550</v>
      </c>
      <c r="P27" s="142"/>
      <c r="Q27" s="34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</row>
    <row r="28" spans="1:40" s="33" customFormat="1" ht="26.25" customHeight="1" x14ac:dyDescent="0.2">
      <c r="A28" s="233" t="s">
        <v>504</v>
      </c>
      <c r="B28" s="234" t="s">
        <v>503</v>
      </c>
      <c r="C28" s="234" t="s">
        <v>498</v>
      </c>
      <c r="D28" s="220" t="s">
        <v>141</v>
      </c>
      <c r="E28" s="248" t="s">
        <v>545</v>
      </c>
      <c r="F28" s="78" t="s">
        <v>31</v>
      </c>
      <c r="G28" s="77"/>
      <c r="H28" s="77"/>
      <c r="I28" s="77"/>
      <c r="J28" s="73">
        <v>385</v>
      </c>
      <c r="K28" s="73"/>
      <c r="L28" s="73"/>
      <c r="M28" s="73"/>
      <c r="N28" s="73"/>
      <c r="O28" s="78"/>
      <c r="P28" s="69" t="s">
        <v>373</v>
      </c>
      <c r="Q28" s="34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</row>
    <row r="29" spans="1:40" s="33" customFormat="1" ht="11.25" customHeight="1" x14ac:dyDescent="0.2">
      <c r="A29" s="233" t="s">
        <v>506</v>
      </c>
      <c r="B29" s="44">
        <v>53013022</v>
      </c>
      <c r="C29" s="44" t="s">
        <v>505</v>
      </c>
      <c r="D29" s="217" t="s">
        <v>150</v>
      </c>
      <c r="E29" s="248" t="s">
        <v>545</v>
      </c>
      <c r="F29" s="108" t="s">
        <v>331</v>
      </c>
      <c r="G29" s="143">
        <v>5380</v>
      </c>
      <c r="H29" s="45">
        <v>4</v>
      </c>
      <c r="I29" s="45">
        <v>16</v>
      </c>
      <c r="J29" s="143">
        <v>64</v>
      </c>
      <c r="K29" s="142">
        <v>33000</v>
      </c>
      <c r="L29" s="252">
        <v>43313</v>
      </c>
      <c r="M29" s="252">
        <v>43434</v>
      </c>
      <c r="N29" s="142">
        <v>4</v>
      </c>
      <c r="O29" s="67" t="s">
        <v>550</v>
      </c>
      <c r="P29" s="142"/>
      <c r="Q29" s="34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</row>
    <row r="30" spans="1:40" s="33" customFormat="1" ht="11.25" customHeight="1" x14ac:dyDescent="0.2">
      <c r="A30" s="233" t="s">
        <v>506</v>
      </c>
      <c r="B30" s="44">
        <v>53013022</v>
      </c>
      <c r="C30" s="44" t="s">
        <v>505</v>
      </c>
      <c r="D30" s="217" t="s">
        <v>150</v>
      </c>
      <c r="E30" s="248" t="s">
        <v>545</v>
      </c>
      <c r="F30" s="108" t="s">
        <v>288</v>
      </c>
      <c r="G30" s="71">
        <v>6380</v>
      </c>
      <c r="H30" s="45">
        <v>4</v>
      </c>
      <c r="I30" s="45">
        <v>16</v>
      </c>
      <c r="J30" s="143">
        <v>64</v>
      </c>
      <c r="K30" s="142">
        <v>33000</v>
      </c>
      <c r="L30" s="252">
        <v>43313</v>
      </c>
      <c r="M30" s="252">
        <v>43434</v>
      </c>
      <c r="N30" s="142">
        <v>4</v>
      </c>
      <c r="O30" s="67" t="s">
        <v>550</v>
      </c>
      <c r="P30" s="142"/>
      <c r="Q30" s="34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</row>
    <row r="31" spans="1:40" s="33" customFormat="1" ht="11.25" customHeight="1" x14ac:dyDescent="0.2">
      <c r="A31" s="233" t="s">
        <v>506</v>
      </c>
      <c r="B31" s="44">
        <v>53013022</v>
      </c>
      <c r="C31" s="44" t="s">
        <v>505</v>
      </c>
      <c r="D31" s="217" t="s">
        <v>150</v>
      </c>
      <c r="E31" s="248" t="s">
        <v>545</v>
      </c>
      <c r="F31" s="185" t="s">
        <v>31</v>
      </c>
      <c r="G31" s="185"/>
      <c r="H31" s="185"/>
      <c r="I31" s="185"/>
      <c r="J31" s="73">
        <v>128</v>
      </c>
      <c r="K31" s="73"/>
      <c r="L31" s="73"/>
      <c r="M31" s="73"/>
      <c r="N31" s="73"/>
      <c r="O31" s="78"/>
      <c r="P31" s="148"/>
      <c r="Q31" s="34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</row>
    <row r="32" spans="1:40" s="33" customFormat="1" ht="11.25" customHeight="1" x14ac:dyDescent="0.2">
      <c r="A32" s="233" t="s">
        <v>509</v>
      </c>
      <c r="B32" s="44">
        <v>14467829</v>
      </c>
      <c r="C32" s="44" t="s">
        <v>498</v>
      </c>
      <c r="D32" s="236" t="s">
        <v>508</v>
      </c>
      <c r="E32" s="248" t="s">
        <v>545</v>
      </c>
      <c r="F32" s="81" t="s">
        <v>402</v>
      </c>
      <c r="G32" s="143" t="s">
        <v>403</v>
      </c>
      <c r="H32" s="71">
        <v>6</v>
      </c>
      <c r="I32" s="71">
        <v>16</v>
      </c>
      <c r="J32" s="97">
        <v>96</v>
      </c>
      <c r="K32" s="97">
        <v>33000</v>
      </c>
      <c r="L32" s="251">
        <v>43323</v>
      </c>
      <c r="M32" s="251">
        <v>42353</v>
      </c>
      <c r="N32" s="97">
        <v>4.25</v>
      </c>
      <c r="O32" s="67" t="s">
        <v>550</v>
      </c>
      <c r="P32" s="67" t="s">
        <v>424</v>
      </c>
      <c r="Q32" s="34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</row>
    <row r="33" spans="1:40" s="33" customFormat="1" ht="11.25" customHeight="1" x14ac:dyDescent="0.2">
      <c r="A33" s="233" t="s">
        <v>509</v>
      </c>
      <c r="B33" s="44">
        <v>14467829</v>
      </c>
      <c r="C33" s="44" t="s">
        <v>498</v>
      </c>
      <c r="D33" s="236" t="s">
        <v>508</v>
      </c>
      <c r="E33" s="248" t="s">
        <v>545</v>
      </c>
      <c r="F33" s="81" t="s">
        <v>438</v>
      </c>
      <c r="G33" s="71">
        <v>601</v>
      </c>
      <c r="H33" s="71">
        <v>3</v>
      </c>
      <c r="I33" s="71">
        <v>8</v>
      </c>
      <c r="J33" s="143">
        <v>24</v>
      </c>
      <c r="K33" s="97">
        <v>33000</v>
      </c>
      <c r="L33" s="251">
        <v>43323</v>
      </c>
      <c r="M33" s="251">
        <v>42353</v>
      </c>
      <c r="N33" s="97">
        <v>4.25</v>
      </c>
      <c r="O33" s="67" t="s">
        <v>550</v>
      </c>
      <c r="P33" s="67"/>
      <c r="Q33" s="34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</row>
    <row r="34" spans="1:40" s="33" customFormat="1" ht="11.25" customHeight="1" x14ac:dyDescent="0.2">
      <c r="A34" s="233" t="s">
        <v>509</v>
      </c>
      <c r="B34" s="44">
        <v>14467829</v>
      </c>
      <c r="C34" s="44" t="s">
        <v>498</v>
      </c>
      <c r="D34" s="236" t="s">
        <v>508</v>
      </c>
      <c r="E34" s="248" t="s">
        <v>545</v>
      </c>
      <c r="F34" s="81" t="s">
        <v>241</v>
      </c>
      <c r="G34" s="71">
        <v>601</v>
      </c>
      <c r="H34" s="71">
        <v>3</v>
      </c>
      <c r="I34" s="71">
        <v>8</v>
      </c>
      <c r="J34" s="143">
        <v>24</v>
      </c>
      <c r="K34" s="97">
        <v>33000</v>
      </c>
      <c r="L34" s="251">
        <v>43323</v>
      </c>
      <c r="M34" s="251">
        <v>42353</v>
      </c>
      <c r="N34" s="97">
        <v>4.25</v>
      </c>
      <c r="O34" s="67" t="s">
        <v>550</v>
      </c>
      <c r="P34" s="67"/>
      <c r="Q34" s="34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</row>
    <row r="35" spans="1:40" s="33" customFormat="1" ht="11.25" customHeight="1" x14ac:dyDescent="0.2">
      <c r="A35" s="233" t="s">
        <v>509</v>
      </c>
      <c r="B35" s="44">
        <v>14467829</v>
      </c>
      <c r="C35" s="44" t="s">
        <v>498</v>
      </c>
      <c r="D35" s="236" t="s">
        <v>508</v>
      </c>
      <c r="E35" s="248" t="s">
        <v>545</v>
      </c>
      <c r="F35" s="185" t="s">
        <v>31</v>
      </c>
      <c r="G35" s="185"/>
      <c r="H35" s="185"/>
      <c r="I35" s="185"/>
      <c r="J35" s="73">
        <v>168</v>
      </c>
      <c r="K35" s="73"/>
      <c r="L35" s="73"/>
      <c r="M35" s="73"/>
      <c r="N35" s="73"/>
      <c r="O35" s="78"/>
      <c r="P35" s="148"/>
      <c r="Q35" s="34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</row>
    <row r="36" spans="1:40" s="33" customFormat="1" ht="11.25" customHeight="1" x14ac:dyDescent="0.2">
      <c r="A36" s="237" t="s">
        <v>511</v>
      </c>
      <c r="B36" s="238">
        <v>94526113</v>
      </c>
      <c r="C36" s="239" t="s">
        <v>510</v>
      </c>
      <c r="D36" s="220" t="s">
        <v>254</v>
      </c>
      <c r="E36" s="248" t="s">
        <v>545</v>
      </c>
      <c r="F36" s="79" t="s">
        <v>164</v>
      </c>
      <c r="G36" s="71" t="s">
        <v>412</v>
      </c>
      <c r="H36" s="71">
        <v>4.5</v>
      </c>
      <c r="I36" s="71">
        <v>16</v>
      </c>
      <c r="J36" s="143">
        <v>72</v>
      </c>
      <c r="K36" s="142">
        <v>33000</v>
      </c>
      <c r="L36" s="252">
        <v>43313</v>
      </c>
      <c r="M36" s="252">
        <v>43449</v>
      </c>
      <c r="N36" s="142">
        <v>4.25</v>
      </c>
      <c r="O36" s="67" t="s">
        <v>550</v>
      </c>
      <c r="P36" s="67" t="s">
        <v>424</v>
      </c>
      <c r="Q36" s="34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</row>
    <row r="37" spans="1:40" s="33" customFormat="1" ht="11.25" customHeight="1" x14ac:dyDescent="0.2">
      <c r="A37" s="237" t="s">
        <v>511</v>
      </c>
      <c r="B37" s="238">
        <v>94526113</v>
      </c>
      <c r="C37" s="239" t="s">
        <v>510</v>
      </c>
      <c r="D37" s="220" t="s">
        <v>254</v>
      </c>
      <c r="E37" s="248" t="s">
        <v>545</v>
      </c>
      <c r="F37" s="79" t="s">
        <v>137</v>
      </c>
      <c r="G37" s="71" t="s">
        <v>253</v>
      </c>
      <c r="H37" s="71">
        <v>3</v>
      </c>
      <c r="I37" s="71">
        <v>16</v>
      </c>
      <c r="J37" s="143">
        <v>48</v>
      </c>
      <c r="K37" s="142">
        <v>33000</v>
      </c>
      <c r="L37" s="252">
        <v>43313</v>
      </c>
      <c r="M37" s="252">
        <v>43449</v>
      </c>
      <c r="N37" s="142">
        <v>4.25</v>
      </c>
      <c r="O37" s="67" t="s">
        <v>550</v>
      </c>
      <c r="P37" s="67"/>
      <c r="Q37" s="34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</row>
    <row r="38" spans="1:40" s="33" customFormat="1" ht="11.25" customHeight="1" x14ac:dyDescent="0.2">
      <c r="A38" s="237" t="s">
        <v>511</v>
      </c>
      <c r="B38" s="238">
        <v>94526113</v>
      </c>
      <c r="C38" s="239" t="s">
        <v>510</v>
      </c>
      <c r="D38" s="220" t="s">
        <v>254</v>
      </c>
      <c r="E38" s="248" t="s">
        <v>545</v>
      </c>
      <c r="F38" s="79" t="s">
        <v>163</v>
      </c>
      <c r="G38" s="71" t="s">
        <v>466</v>
      </c>
      <c r="H38" s="71">
        <v>3</v>
      </c>
      <c r="I38" s="71">
        <v>16</v>
      </c>
      <c r="J38" s="143">
        <v>48</v>
      </c>
      <c r="K38" s="142">
        <v>33000</v>
      </c>
      <c r="L38" s="252">
        <v>43313</v>
      </c>
      <c r="M38" s="252">
        <v>43449</v>
      </c>
      <c r="N38" s="142">
        <v>4.25</v>
      </c>
      <c r="O38" s="67" t="s">
        <v>550</v>
      </c>
      <c r="P38" s="67"/>
      <c r="Q38" s="34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</row>
    <row r="39" spans="1:40" s="33" customFormat="1" ht="11.25" customHeight="1" x14ac:dyDescent="0.2">
      <c r="A39" s="237" t="s">
        <v>511</v>
      </c>
      <c r="B39" s="238">
        <v>94526113</v>
      </c>
      <c r="C39" s="239" t="s">
        <v>510</v>
      </c>
      <c r="D39" s="220" t="s">
        <v>254</v>
      </c>
      <c r="E39" s="248" t="s">
        <v>545</v>
      </c>
      <c r="F39" s="79" t="s">
        <v>164</v>
      </c>
      <c r="G39" s="71" t="s">
        <v>467</v>
      </c>
      <c r="H39" s="71">
        <v>3</v>
      </c>
      <c r="I39" s="71">
        <v>16</v>
      </c>
      <c r="J39" s="143">
        <v>48</v>
      </c>
      <c r="K39" s="142">
        <v>33000</v>
      </c>
      <c r="L39" s="252">
        <v>43313</v>
      </c>
      <c r="M39" s="252">
        <v>43449</v>
      </c>
      <c r="N39" s="142">
        <v>4.25</v>
      </c>
      <c r="O39" s="67" t="s">
        <v>550</v>
      </c>
      <c r="P39" s="67"/>
      <c r="Q39" s="34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</row>
    <row r="40" spans="1:40" s="33" customFormat="1" ht="11.25" customHeight="1" x14ac:dyDescent="0.2">
      <c r="A40" s="237" t="s">
        <v>511</v>
      </c>
      <c r="B40" s="238">
        <v>94526113</v>
      </c>
      <c r="C40" s="239" t="s">
        <v>510</v>
      </c>
      <c r="D40" s="220" t="s">
        <v>254</v>
      </c>
      <c r="E40" s="248" t="s">
        <v>545</v>
      </c>
      <c r="F40" s="77" t="s">
        <v>31</v>
      </c>
      <c r="G40" s="77"/>
      <c r="H40" s="77"/>
      <c r="I40" s="77"/>
      <c r="J40" s="73">
        <v>216</v>
      </c>
      <c r="K40" s="73"/>
      <c r="L40" s="73"/>
      <c r="M40" s="73"/>
      <c r="N40" s="73"/>
      <c r="O40" s="78"/>
      <c r="P40" s="73"/>
      <c r="Q40" s="34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</row>
    <row r="41" spans="1:40" ht="11.25" customHeight="1" x14ac:dyDescent="0.2">
      <c r="A41" s="233" t="s">
        <v>512</v>
      </c>
      <c r="B41" s="44">
        <v>66823931</v>
      </c>
      <c r="C41" s="44" t="s">
        <v>498</v>
      </c>
      <c r="D41" s="220" t="s">
        <v>156</v>
      </c>
      <c r="E41" s="248" t="s">
        <v>545</v>
      </c>
      <c r="F41" s="87" t="s">
        <v>263</v>
      </c>
      <c r="G41" s="71">
        <v>3380</v>
      </c>
      <c r="H41" s="45">
        <v>4</v>
      </c>
      <c r="I41" s="45">
        <v>16</v>
      </c>
      <c r="J41" s="45">
        <v>64</v>
      </c>
      <c r="K41" s="142">
        <v>33000</v>
      </c>
      <c r="L41" s="252">
        <v>43313</v>
      </c>
      <c r="M41" s="252">
        <v>43449</v>
      </c>
      <c r="N41" s="142">
        <v>4.25</v>
      </c>
      <c r="O41" s="67" t="s">
        <v>550</v>
      </c>
      <c r="P41" s="97"/>
      <c r="Q41" s="34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</row>
    <row r="42" spans="1:40" ht="11.25" customHeight="1" x14ac:dyDescent="0.2">
      <c r="A42" s="233" t="s">
        <v>512</v>
      </c>
      <c r="B42" s="44">
        <v>66823931</v>
      </c>
      <c r="C42" s="44" t="s">
        <v>498</v>
      </c>
      <c r="D42" s="220" t="s">
        <v>156</v>
      </c>
      <c r="E42" s="248" t="s">
        <v>545</v>
      </c>
      <c r="F42" s="87" t="s">
        <v>426</v>
      </c>
      <c r="G42" s="71" t="s">
        <v>418</v>
      </c>
      <c r="H42" s="45">
        <v>4</v>
      </c>
      <c r="I42" s="45">
        <v>16</v>
      </c>
      <c r="J42" s="45">
        <v>64</v>
      </c>
      <c r="K42" s="142">
        <v>33000</v>
      </c>
      <c r="L42" s="252">
        <v>43313</v>
      </c>
      <c r="M42" s="252">
        <v>43449</v>
      </c>
      <c r="N42" s="142">
        <v>4.25</v>
      </c>
      <c r="O42" s="67" t="s">
        <v>550</v>
      </c>
      <c r="P42" s="67" t="s">
        <v>424</v>
      </c>
      <c r="Q42" s="34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</row>
    <row r="43" spans="1:40" ht="11.25" customHeight="1" x14ac:dyDescent="0.2">
      <c r="A43" s="233" t="s">
        <v>512</v>
      </c>
      <c r="B43" s="44">
        <v>66823931</v>
      </c>
      <c r="C43" s="44" t="s">
        <v>498</v>
      </c>
      <c r="D43" s="220" t="s">
        <v>156</v>
      </c>
      <c r="E43" s="248" t="s">
        <v>545</v>
      </c>
      <c r="F43" s="109" t="s">
        <v>157</v>
      </c>
      <c r="G43" s="143">
        <v>2380</v>
      </c>
      <c r="H43" s="45">
        <v>4</v>
      </c>
      <c r="I43" s="45">
        <v>16</v>
      </c>
      <c r="J43" s="45">
        <v>64</v>
      </c>
      <c r="K43" s="142">
        <v>33000</v>
      </c>
      <c r="L43" s="252">
        <v>43313</v>
      </c>
      <c r="M43" s="252">
        <v>43449</v>
      </c>
      <c r="N43" s="142">
        <v>4.25</v>
      </c>
      <c r="O43" s="67" t="s">
        <v>550</v>
      </c>
      <c r="P43" s="97"/>
      <c r="Q43" s="34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</row>
    <row r="44" spans="1:40" ht="11.25" customHeight="1" x14ac:dyDescent="0.2">
      <c r="A44" s="233" t="s">
        <v>512</v>
      </c>
      <c r="B44" s="44">
        <v>66823931</v>
      </c>
      <c r="C44" s="44" t="s">
        <v>498</v>
      </c>
      <c r="D44" s="220" t="s">
        <v>156</v>
      </c>
      <c r="E44" s="248" t="s">
        <v>545</v>
      </c>
      <c r="F44" s="185" t="s">
        <v>31</v>
      </c>
      <c r="G44" s="185"/>
      <c r="H44" s="185"/>
      <c r="I44" s="185"/>
      <c r="J44" s="73">
        <v>192</v>
      </c>
      <c r="K44" s="73"/>
      <c r="L44" s="73"/>
      <c r="M44" s="73"/>
      <c r="N44" s="73"/>
      <c r="O44" s="78"/>
      <c r="P44" s="73"/>
      <c r="Q44" s="34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</row>
    <row r="45" spans="1:40" ht="11.25" customHeight="1" x14ac:dyDescent="0.2">
      <c r="A45" s="233" t="s">
        <v>504</v>
      </c>
      <c r="B45" s="44">
        <v>29177655</v>
      </c>
      <c r="C45" s="44" t="s">
        <v>498</v>
      </c>
      <c r="D45" s="219" t="s">
        <v>293</v>
      </c>
      <c r="E45" s="248" t="s">
        <v>545</v>
      </c>
      <c r="F45" s="81" t="s">
        <v>158</v>
      </c>
      <c r="G45" s="71" t="s">
        <v>159</v>
      </c>
      <c r="H45" s="71">
        <v>3</v>
      </c>
      <c r="I45" s="71">
        <v>16</v>
      </c>
      <c r="J45" s="143">
        <v>48</v>
      </c>
      <c r="K45" s="142">
        <v>33000</v>
      </c>
      <c r="L45" s="252">
        <v>43313</v>
      </c>
      <c r="M45" s="252">
        <v>43434</v>
      </c>
      <c r="N45" s="142">
        <v>4</v>
      </c>
      <c r="O45" s="67" t="s">
        <v>550</v>
      </c>
      <c r="P45" s="97"/>
      <c r="Q45" s="34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</row>
    <row r="46" spans="1:40" ht="11.25" customHeight="1" x14ac:dyDescent="0.2">
      <c r="A46" s="233" t="s">
        <v>504</v>
      </c>
      <c r="B46" s="44">
        <v>29177655</v>
      </c>
      <c r="C46" s="44" t="s">
        <v>498</v>
      </c>
      <c r="D46" s="219" t="s">
        <v>293</v>
      </c>
      <c r="E46" s="248" t="s">
        <v>545</v>
      </c>
      <c r="F46" s="81" t="s">
        <v>158</v>
      </c>
      <c r="G46" s="71">
        <v>7320</v>
      </c>
      <c r="H46" s="71">
        <v>3</v>
      </c>
      <c r="I46" s="71">
        <v>16</v>
      </c>
      <c r="J46" s="143">
        <v>48</v>
      </c>
      <c r="K46" s="142">
        <v>33000</v>
      </c>
      <c r="L46" s="252">
        <v>43313</v>
      </c>
      <c r="M46" s="252">
        <v>43434</v>
      </c>
      <c r="N46" s="142">
        <v>4</v>
      </c>
      <c r="O46" s="67" t="s">
        <v>550</v>
      </c>
      <c r="P46" s="97"/>
      <c r="Q46" s="34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</row>
    <row r="47" spans="1:40" ht="11.25" customHeight="1" x14ac:dyDescent="0.2">
      <c r="A47" s="233" t="s">
        <v>504</v>
      </c>
      <c r="B47" s="44">
        <v>29177655</v>
      </c>
      <c r="C47" s="44" t="s">
        <v>498</v>
      </c>
      <c r="D47" s="219" t="s">
        <v>293</v>
      </c>
      <c r="E47" s="248" t="s">
        <v>545</v>
      </c>
      <c r="F47" s="185" t="s">
        <v>31</v>
      </c>
      <c r="G47" s="185"/>
      <c r="H47" s="185"/>
      <c r="I47" s="185"/>
      <c r="J47" s="73">
        <v>96</v>
      </c>
      <c r="K47" s="73"/>
      <c r="L47" s="73"/>
      <c r="M47" s="73"/>
      <c r="N47" s="73"/>
      <c r="O47" s="78"/>
      <c r="P47" s="73"/>
      <c r="Q47" s="34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</row>
    <row r="48" spans="1:40" ht="11.25" customHeight="1" x14ac:dyDescent="0.2">
      <c r="A48" s="233" t="s">
        <v>511</v>
      </c>
      <c r="B48" s="44">
        <v>16842640</v>
      </c>
      <c r="C48" s="44" t="s">
        <v>513</v>
      </c>
      <c r="D48" s="220" t="s">
        <v>357</v>
      </c>
      <c r="E48" s="248" t="s">
        <v>545</v>
      </c>
      <c r="F48" s="81" t="s">
        <v>161</v>
      </c>
      <c r="G48" s="71" t="s">
        <v>290</v>
      </c>
      <c r="H48" s="71">
        <v>3</v>
      </c>
      <c r="I48" s="71">
        <v>8</v>
      </c>
      <c r="J48" s="143">
        <v>24</v>
      </c>
      <c r="K48" s="142">
        <v>33000</v>
      </c>
      <c r="L48" s="252">
        <v>43313</v>
      </c>
      <c r="M48" s="252">
        <v>43449</v>
      </c>
      <c r="N48" s="142">
        <v>4.25</v>
      </c>
      <c r="O48" s="67" t="s">
        <v>550</v>
      </c>
      <c r="P48" s="97"/>
      <c r="Q48" s="34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</row>
    <row r="49" spans="1:40" ht="11.25" customHeight="1" x14ac:dyDescent="0.2">
      <c r="A49" s="233" t="s">
        <v>511</v>
      </c>
      <c r="B49" s="44">
        <v>16842640</v>
      </c>
      <c r="C49" s="44" t="s">
        <v>513</v>
      </c>
      <c r="D49" s="220" t="s">
        <v>357</v>
      </c>
      <c r="E49" s="248" t="s">
        <v>545</v>
      </c>
      <c r="F49" s="81" t="s">
        <v>178</v>
      </c>
      <c r="G49" s="71" t="s">
        <v>405</v>
      </c>
      <c r="H49" s="71">
        <v>3</v>
      </c>
      <c r="I49" s="71">
        <v>16</v>
      </c>
      <c r="J49" s="143">
        <v>48</v>
      </c>
      <c r="K49" s="142">
        <v>33000</v>
      </c>
      <c r="L49" s="252">
        <v>43313</v>
      </c>
      <c r="M49" s="252">
        <v>43449</v>
      </c>
      <c r="N49" s="142">
        <v>4.25</v>
      </c>
      <c r="O49" s="67" t="s">
        <v>550</v>
      </c>
      <c r="P49" s="67" t="s">
        <v>424</v>
      </c>
      <c r="Q49" s="34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</row>
    <row r="50" spans="1:40" ht="11.25" customHeight="1" x14ac:dyDescent="0.2">
      <c r="A50" s="233" t="s">
        <v>511</v>
      </c>
      <c r="B50" s="44">
        <v>16842640</v>
      </c>
      <c r="C50" s="44" t="s">
        <v>513</v>
      </c>
      <c r="D50" s="220" t="s">
        <v>357</v>
      </c>
      <c r="E50" s="248" t="s">
        <v>545</v>
      </c>
      <c r="F50" s="81" t="s">
        <v>303</v>
      </c>
      <c r="G50" s="71"/>
      <c r="H50" s="71">
        <v>5</v>
      </c>
      <c r="I50" s="71">
        <v>16</v>
      </c>
      <c r="J50" s="143">
        <v>80</v>
      </c>
      <c r="K50" s="143">
        <v>22200</v>
      </c>
      <c r="L50" s="252">
        <v>43313</v>
      </c>
      <c r="M50" s="252">
        <v>43449</v>
      </c>
      <c r="N50" s="142">
        <v>4.25</v>
      </c>
      <c r="O50" s="75" t="s">
        <v>553</v>
      </c>
      <c r="P50" s="67" t="s">
        <v>370</v>
      </c>
      <c r="Q50" s="34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</row>
    <row r="51" spans="1:40" ht="11.25" customHeight="1" x14ac:dyDescent="0.2">
      <c r="A51" s="233" t="s">
        <v>511</v>
      </c>
      <c r="B51" s="44">
        <v>16842640</v>
      </c>
      <c r="C51" s="44" t="s">
        <v>513</v>
      </c>
      <c r="D51" s="220" t="s">
        <v>357</v>
      </c>
      <c r="E51" s="248" t="s">
        <v>545</v>
      </c>
      <c r="F51" s="185" t="s">
        <v>31</v>
      </c>
      <c r="G51" s="185"/>
      <c r="H51" s="185"/>
      <c r="I51" s="185"/>
      <c r="J51" s="73">
        <v>152</v>
      </c>
      <c r="K51" s="73"/>
      <c r="L51" s="73"/>
      <c r="M51" s="73"/>
      <c r="N51" s="73"/>
      <c r="O51" s="78"/>
      <c r="P51" s="73"/>
      <c r="Q51" s="34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</row>
    <row r="52" spans="1:40" ht="11.25" customHeight="1" x14ac:dyDescent="0.2">
      <c r="A52" s="233" t="s">
        <v>497</v>
      </c>
      <c r="B52" s="44">
        <v>31840255</v>
      </c>
      <c r="C52" s="44" t="s">
        <v>498</v>
      </c>
      <c r="D52" s="222" t="s">
        <v>162</v>
      </c>
      <c r="E52" s="248" t="s">
        <v>545</v>
      </c>
      <c r="F52" s="72" t="s">
        <v>161</v>
      </c>
      <c r="G52" s="143" t="s">
        <v>315</v>
      </c>
      <c r="H52" s="143">
        <v>3</v>
      </c>
      <c r="I52" s="143">
        <v>8</v>
      </c>
      <c r="J52" s="143">
        <v>24</v>
      </c>
      <c r="K52" s="142">
        <v>33000</v>
      </c>
      <c r="L52" s="252">
        <v>43313</v>
      </c>
      <c r="M52" s="252">
        <v>43449</v>
      </c>
      <c r="N52" s="142">
        <v>4.25</v>
      </c>
      <c r="O52" s="67" t="s">
        <v>550</v>
      </c>
      <c r="P52" s="97"/>
      <c r="Q52" s="34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</row>
    <row r="53" spans="1:40" ht="11.25" customHeight="1" x14ac:dyDescent="0.2">
      <c r="A53" s="233" t="s">
        <v>497</v>
      </c>
      <c r="B53" s="44">
        <v>31840255</v>
      </c>
      <c r="C53" s="44" t="s">
        <v>498</v>
      </c>
      <c r="D53" s="222" t="s">
        <v>162</v>
      </c>
      <c r="E53" s="248" t="s">
        <v>545</v>
      </c>
      <c r="F53" s="72" t="s">
        <v>164</v>
      </c>
      <c r="G53" s="143" t="s">
        <v>408</v>
      </c>
      <c r="H53" s="143">
        <v>4.5</v>
      </c>
      <c r="I53" s="143">
        <v>16</v>
      </c>
      <c r="J53" s="143">
        <v>72</v>
      </c>
      <c r="K53" s="142">
        <v>33000</v>
      </c>
      <c r="L53" s="252">
        <v>43313</v>
      </c>
      <c r="M53" s="252">
        <v>43449</v>
      </c>
      <c r="N53" s="142">
        <v>4.25</v>
      </c>
      <c r="O53" s="67" t="s">
        <v>550</v>
      </c>
      <c r="P53" s="67" t="s">
        <v>424</v>
      </c>
      <c r="Q53" s="34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</row>
    <row r="54" spans="1:40" ht="11.25" customHeight="1" x14ac:dyDescent="0.2">
      <c r="A54" s="233" t="s">
        <v>497</v>
      </c>
      <c r="B54" s="44">
        <v>31840255</v>
      </c>
      <c r="C54" s="44" t="s">
        <v>498</v>
      </c>
      <c r="D54" s="222" t="s">
        <v>162</v>
      </c>
      <c r="E54" s="248" t="s">
        <v>545</v>
      </c>
      <c r="F54" s="72" t="s">
        <v>163</v>
      </c>
      <c r="G54" s="143">
        <v>2380</v>
      </c>
      <c r="H54" s="143">
        <v>3</v>
      </c>
      <c r="I54" s="143">
        <v>16</v>
      </c>
      <c r="J54" s="143">
        <v>48</v>
      </c>
      <c r="K54" s="142">
        <v>33000</v>
      </c>
      <c r="L54" s="252">
        <v>43313</v>
      </c>
      <c r="M54" s="252">
        <v>43449</v>
      </c>
      <c r="N54" s="142">
        <v>4.25</v>
      </c>
      <c r="O54" s="67" t="s">
        <v>550</v>
      </c>
      <c r="P54" s="97"/>
      <c r="Q54" s="34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</row>
    <row r="55" spans="1:40" ht="11.25" customHeight="1" x14ac:dyDescent="0.2">
      <c r="A55" s="233" t="s">
        <v>497</v>
      </c>
      <c r="B55" s="44">
        <v>31840255</v>
      </c>
      <c r="C55" s="44" t="s">
        <v>498</v>
      </c>
      <c r="D55" s="222" t="s">
        <v>162</v>
      </c>
      <c r="E55" s="248" t="s">
        <v>545</v>
      </c>
      <c r="F55" s="81" t="s">
        <v>151</v>
      </c>
      <c r="G55" s="71">
        <v>655</v>
      </c>
      <c r="H55" s="71">
        <v>3</v>
      </c>
      <c r="I55" s="71">
        <v>8</v>
      </c>
      <c r="J55" s="143">
        <v>24</v>
      </c>
      <c r="K55" s="142">
        <v>33000</v>
      </c>
      <c r="L55" s="252">
        <v>43313</v>
      </c>
      <c r="M55" s="252">
        <v>43449</v>
      </c>
      <c r="N55" s="142">
        <v>4.25</v>
      </c>
      <c r="O55" s="67" t="s">
        <v>550</v>
      </c>
      <c r="P55" s="97"/>
      <c r="Q55" s="34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</row>
    <row r="56" spans="1:40" ht="11.25" customHeight="1" x14ac:dyDescent="0.2">
      <c r="A56" s="233" t="s">
        <v>497</v>
      </c>
      <c r="B56" s="44">
        <v>31840255</v>
      </c>
      <c r="C56" s="44" t="s">
        <v>498</v>
      </c>
      <c r="D56" s="222" t="s">
        <v>162</v>
      </c>
      <c r="E56" s="248" t="s">
        <v>545</v>
      </c>
      <c r="F56" s="185" t="s">
        <v>31</v>
      </c>
      <c r="G56" s="185"/>
      <c r="H56" s="185"/>
      <c r="I56" s="185"/>
      <c r="J56" s="73">
        <v>168</v>
      </c>
      <c r="K56" s="73"/>
      <c r="L56" s="73"/>
      <c r="M56" s="73"/>
      <c r="N56" s="73"/>
      <c r="O56" s="78"/>
      <c r="P56" s="73"/>
      <c r="Q56" s="34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</row>
    <row r="57" spans="1:40" ht="11.25" customHeight="1" x14ac:dyDescent="0.2">
      <c r="A57" s="233" t="s">
        <v>497</v>
      </c>
      <c r="B57" s="44">
        <v>6134700</v>
      </c>
      <c r="C57" s="44" t="s">
        <v>498</v>
      </c>
      <c r="D57" s="220" t="s">
        <v>165</v>
      </c>
      <c r="E57" s="248" t="s">
        <v>545</v>
      </c>
      <c r="F57" s="81" t="s">
        <v>164</v>
      </c>
      <c r="G57" s="143">
        <v>103</v>
      </c>
      <c r="H57" s="143">
        <v>3</v>
      </c>
      <c r="I57" s="143">
        <v>16</v>
      </c>
      <c r="J57" s="143">
        <v>48</v>
      </c>
      <c r="K57" s="142">
        <v>33000</v>
      </c>
      <c r="L57" s="252">
        <v>43313</v>
      </c>
      <c r="M57" s="252">
        <v>43434</v>
      </c>
      <c r="N57" s="142">
        <v>4</v>
      </c>
      <c r="O57" s="67" t="s">
        <v>550</v>
      </c>
      <c r="P57" s="97"/>
      <c r="Q57" s="34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</row>
    <row r="58" spans="1:40" ht="11.25" customHeight="1" x14ac:dyDescent="0.2">
      <c r="A58" s="233" t="s">
        <v>497</v>
      </c>
      <c r="B58" s="44">
        <v>6134700</v>
      </c>
      <c r="C58" s="44" t="s">
        <v>498</v>
      </c>
      <c r="D58" s="220" t="s">
        <v>165</v>
      </c>
      <c r="E58" s="248" t="s">
        <v>545</v>
      </c>
      <c r="F58" s="149" t="s">
        <v>388</v>
      </c>
      <c r="G58" s="150" t="s">
        <v>389</v>
      </c>
      <c r="H58" s="150">
        <v>1.1000000000000001</v>
      </c>
      <c r="I58" s="150">
        <v>16</v>
      </c>
      <c r="J58" s="143">
        <v>17.600000000000001</v>
      </c>
      <c r="K58" s="142">
        <v>33000</v>
      </c>
      <c r="L58" s="252">
        <v>43313</v>
      </c>
      <c r="M58" s="252">
        <v>43434</v>
      </c>
      <c r="N58" s="142">
        <v>4</v>
      </c>
      <c r="O58" s="67" t="s">
        <v>550</v>
      </c>
      <c r="P58" s="97"/>
      <c r="Q58" s="34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</row>
    <row r="59" spans="1:40" ht="11.25" customHeight="1" x14ac:dyDescent="0.2">
      <c r="A59" s="233" t="s">
        <v>497</v>
      </c>
      <c r="B59" s="44">
        <v>6134700</v>
      </c>
      <c r="C59" s="44" t="s">
        <v>498</v>
      </c>
      <c r="D59" s="220" t="s">
        <v>165</v>
      </c>
      <c r="E59" s="248" t="s">
        <v>545</v>
      </c>
      <c r="F59" s="149" t="s">
        <v>388</v>
      </c>
      <c r="G59" s="150">
        <v>295</v>
      </c>
      <c r="H59" s="150">
        <v>1.1000000000000001</v>
      </c>
      <c r="I59" s="150">
        <v>16</v>
      </c>
      <c r="J59" s="143">
        <v>17.600000000000001</v>
      </c>
      <c r="K59" s="142">
        <v>33000</v>
      </c>
      <c r="L59" s="252">
        <v>43313</v>
      </c>
      <c r="M59" s="252">
        <v>43434</v>
      </c>
      <c r="N59" s="142">
        <v>4</v>
      </c>
      <c r="O59" s="67" t="s">
        <v>550</v>
      </c>
      <c r="P59" s="97"/>
      <c r="Q59" s="34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</row>
    <row r="60" spans="1:40" ht="11.25" customHeight="1" x14ac:dyDescent="0.2">
      <c r="A60" s="233" t="s">
        <v>497</v>
      </c>
      <c r="B60" s="44">
        <v>6134700</v>
      </c>
      <c r="C60" s="44" t="s">
        <v>498</v>
      </c>
      <c r="D60" s="220" t="s">
        <v>165</v>
      </c>
      <c r="E60" s="248" t="s">
        <v>545</v>
      </c>
      <c r="F60" s="149" t="s">
        <v>388</v>
      </c>
      <c r="G60" s="150" t="s">
        <v>390</v>
      </c>
      <c r="H60" s="150">
        <v>1.1000000000000001</v>
      </c>
      <c r="I60" s="150">
        <v>16</v>
      </c>
      <c r="J60" s="143">
        <v>17.600000000000001</v>
      </c>
      <c r="K60" s="142">
        <v>33000</v>
      </c>
      <c r="L60" s="252">
        <v>43313</v>
      </c>
      <c r="M60" s="252">
        <v>43434</v>
      </c>
      <c r="N60" s="142">
        <v>4</v>
      </c>
      <c r="O60" s="67" t="s">
        <v>550</v>
      </c>
      <c r="P60" s="97"/>
      <c r="Q60" s="34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</row>
    <row r="61" spans="1:40" ht="11.25" customHeight="1" x14ac:dyDescent="0.2">
      <c r="A61" s="233" t="s">
        <v>497</v>
      </c>
      <c r="B61" s="44">
        <v>6134700</v>
      </c>
      <c r="C61" s="44" t="s">
        <v>498</v>
      </c>
      <c r="D61" s="220" t="s">
        <v>165</v>
      </c>
      <c r="E61" s="248" t="s">
        <v>545</v>
      </c>
      <c r="F61" s="149" t="s">
        <v>391</v>
      </c>
      <c r="G61" s="150" t="s">
        <v>392</v>
      </c>
      <c r="H61" s="150">
        <v>2.4</v>
      </c>
      <c r="I61" s="150">
        <v>16</v>
      </c>
      <c r="J61" s="143">
        <v>38.4</v>
      </c>
      <c r="K61" s="142">
        <v>33000</v>
      </c>
      <c r="L61" s="252">
        <v>43313</v>
      </c>
      <c r="M61" s="252">
        <v>43434</v>
      </c>
      <c r="N61" s="142">
        <v>4</v>
      </c>
      <c r="O61" s="67" t="s">
        <v>550</v>
      </c>
      <c r="P61" s="97"/>
      <c r="Q61" s="34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</row>
    <row r="62" spans="1:40" ht="11.25" customHeight="1" x14ac:dyDescent="0.2">
      <c r="A62" s="233" t="s">
        <v>497</v>
      </c>
      <c r="B62" s="44">
        <v>6134700</v>
      </c>
      <c r="C62" s="44" t="s">
        <v>498</v>
      </c>
      <c r="D62" s="220" t="s">
        <v>165</v>
      </c>
      <c r="E62" s="248" t="s">
        <v>545</v>
      </c>
      <c r="F62" s="149" t="s">
        <v>388</v>
      </c>
      <c r="G62" s="150" t="s">
        <v>392</v>
      </c>
      <c r="H62" s="150">
        <v>1.1000000000000001</v>
      </c>
      <c r="I62" s="150">
        <v>16</v>
      </c>
      <c r="J62" s="143">
        <v>17.600000000000001</v>
      </c>
      <c r="K62" s="142">
        <v>33000</v>
      </c>
      <c r="L62" s="252">
        <v>43313</v>
      </c>
      <c r="M62" s="252">
        <v>43434</v>
      </c>
      <c r="N62" s="142">
        <v>4</v>
      </c>
      <c r="O62" s="67" t="s">
        <v>550</v>
      </c>
      <c r="P62" s="97"/>
      <c r="Q62" s="34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</row>
    <row r="63" spans="1:40" ht="11.25" customHeight="1" x14ac:dyDescent="0.2">
      <c r="A63" s="233" t="s">
        <v>497</v>
      </c>
      <c r="B63" s="44">
        <v>6134700</v>
      </c>
      <c r="C63" s="44" t="s">
        <v>498</v>
      </c>
      <c r="D63" s="220" t="s">
        <v>165</v>
      </c>
      <c r="E63" s="248" t="s">
        <v>545</v>
      </c>
      <c r="F63" s="149" t="s">
        <v>199</v>
      </c>
      <c r="G63" s="150">
        <v>1491</v>
      </c>
      <c r="H63" s="150">
        <v>2.4</v>
      </c>
      <c r="I63" s="150">
        <v>16</v>
      </c>
      <c r="J63" s="143">
        <v>38.4</v>
      </c>
      <c r="K63" s="142">
        <v>33000</v>
      </c>
      <c r="L63" s="252">
        <v>43313</v>
      </c>
      <c r="M63" s="252">
        <v>43434</v>
      </c>
      <c r="N63" s="142">
        <v>4</v>
      </c>
      <c r="O63" s="67" t="s">
        <v>550</v>
      </c>
      <c r="P63" s="97"/>
      <c r="Q63" s="34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</row>
    <row r="64" spans="1:40" ht="11.25" customHeight="1" x14ac:dyDescent="0.2">
      <c r="A64" s="233" t="s">
        <v>497</v>
      </c>
      <c r="B64" s="44">
        <v>6134700</v>
      </c>
      <c r="C64" s="44" t="s">
        <v>498</v>
      </c>
      <c r="D64" s="220" t="s">
        <v>165</v>
      </c>
      <c r="E64" s="248" t="s">
        <v>545</v>
      </c>
      <c r="F64" s="185" t="s">
        <v>31</v>
      </c>
      <c r="G64" s="185"/>
      <c r="H64" s="185"/>
      <c r="I64" s="185"/>
      <c r="J64" s="73">
        <v>195.2</v>
      </c>
      <c r="K64" s="73"/>
      <c r="L64" s="73"/>
      <c r="M64" s="73"/>
      <c r="N64" s="73"/>
      <c r="O64" s="78"/>
      <c r="P64" s="73"/>
      <c r="Q64" s="34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</row>
    <row r="65" spans="1:40" ht="11.25" customHeight="1" x14ac:dyDescent="0.2">
      <c r="A65" s="233" t="s">
        <v>514</v>
      </c>
      <c r="B65" s="44">
        <v>67005412</v>
      </c>
      <c r="C65" s="44" t="s">
        <v>498</v>
      </c>
      <c r="D65" s="220" t="s">
        <v>166</v>
      </c>
      <c r="E65" s="248" t="s">
        <v>545</v>
      </c>
      <c r="F65" s="81" t="s">
        <v>281</v>
      </c>
      <c r="G65" s="71" t="s">
        <v>167</v>
      </c>
      <c r="H65" s="71">
        <v>3</v>
      </c>
      <c r="I65" s="71">
        <v>16</v>
      </c>
      <c r="J65" s="143">
        <v>48</v>
      </c>
      <c r="K65" s="142">
        <v>33000</v>
      </c>
      <c r="L65" s="252">
        <v>43313</v>
      </c>
      <c r="M65" s="252">
        <v>43434</v>
      </c>
      <c r="N65" s="142">
        <v>4</v>
      </c>
      <c r="O65" s="67" t="s">
        <v>550</v>
      </c>
      <c r="P65" s="97"/>
      <c r="Q65" s="34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</row>
    <row r="66" spans="1:40" ht="11.25" customHeight="1" x14ac:dyDescent="0.2">
      <c r="A66" s="233" t="s">
        <v>514</v>
      </c>
      <c r="B66" s="44">
        <v>67005412</v>
      </c>
      <c r="C66" s="44" t="s">
        <v>498</v>
      </c>
      <c r="D66" s="220" t="s">
        <v>166</v>
      </c>
      <c r="E66" s="248" t="s">
        <v>545</v>
      </c>
      <c r="F66" s="81" t="s">
        <v>281</v>
      </c>
      <c r="G66" s="71">
        <v>2320</v>
      </c>
      <c r="H66" s="71">
        <v>3</v>
      </c>
      <c r="I66" s="71">
        <v>16</v>
      </c>
      <c r="J66" s="143">
        <v>48</v>
      </c>
      <c r="K66" s="142">
        <v>33000</v>
      </c>
      <c r="L66" s="252">
        <v>43313</v>
      </c>
      <c r="M66" s="252">
        <v>43434</v>
      </c>
      <c r="N66" s="142">
        <v>4</v>
      </c>
      <c r="O66" s="67" t="s">
        <v>550</v>
      </c>
      <c r="P66" s="97"/>
      <c r="Q66" s="34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</row>
    <row r="67" spans="1:40" ht="11.25" customHeight="1" x14ac:dyDescent="0.2">
      <c r="A67" s="233" t="s">
        <v>514</v>
      </c>
      <c r="B67" s="44">
        <v>67005412</v>
      </c>
      <c r="C67" s="44" t="s">
        <v>498</v>
      </c>
      <c r="D67" s="220" t="s">
        <v>166</v>
      </c>
      <c r="E67" s="248" t="s">
        <v>545</v>
      </c>
      <c r="F67" s="185" t="s">
        <v>31</v>
      </c>
      <c r="G67" s="185"/>
      <c r="H67" s="185"/>
      <c r="I67" s="185"/>
      <c r="J67" s="73">
        <v>96</v>
      </c>
      <c r="K67" s="73"/>
      <c r="L67" s="73"/>
      <c r="M67" s="73"/>
      <c r="N67" s="73"/>
      <c r="O67" s="78"/>
      <c r="P67" s="73"/>
      <c r="Q67" s="34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</row>
    <row r="68" spans="1:40" ht="11.25" customHeight="1" x14ac:dyDescent="0.2">
      <c r="A68" s="233" t="s">
        <v>514</v>
      </c>
      <c r="B68" s="44">
        <v>79934770</v>
      </c>
      <c r="C68" s="44" t="s">
        <v>505</v>
      </c>
      <c r="D68" s="219" t="s">
        <v>169</v>
      </c>
      <c r="E68" s="248" t="s">
        <v>545</v>
      </c>
      <c r="F68" s="72" t="s">
        <v>170</v>
      </c>
      <c r="G68" s="143" t="s">
        <v>171</v>
      </c>
      <c r="H68" s="142">
        <v>10</v>
      </c>
      <c r="I68" s="142">
        <v>16</v>
      </c>
      <c r="J68" s="143">
        <v>160</v>
      </c>
      <c r="K68" s="142">
        <v>33000</v>
      </c>
      <c r="L68" s="252">
        <v>43313</v>
      </c>
      <c r="M68" s="252">
        <v>43449</v>
      </c>
      <c r="N68" s="142">
        <v>4.25</v>
      </c>
      <c r="O68" s="67" t="s">
        <v>550</v>
      </c>
      <c r="P68" s="97"/>
      <c r="Q68" s="34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</row>
    <row r="69" spans="1:40" ht="11.25" customHeight="1" x14ac:dyDescent="0.2">
      <c r="A69" s="233" t="s">
        <v>514</v>
      </c>
      <c r="B69" s="44">
        <v>79934770</v>
      </c>
      <c r="C69" s="44" t="s">
        <v>505</v>
      </c>
      <c r="D69" s="219" t="s">
        <v>169</v>
      </c>
      <c r="E69" s="248" t="s">
        <v>545</v>
      </c>
      <c r="F69" s="72" t="s">
        <v>326</v>
      </c>
      <c r="G69" s="143">
        <v>1320</v>
      </c>
      <c r="H69" s="142">
        <v>3</v>
      </c>
      <c r="I69" s="142">
        <v>16</v>
      </c>
      <c r="J69" s="143">
        <v>48</v>
      </c>
      <c r="K69" s="142">
        <v>33000</v>
      </c>
      <c r="L69" s="252">
        <v>43313</v>
      </c>
      <c r="M69" s="252">
        <v>43449</v>
      </c>
      <c r="N69" s="142">
        <v>4.25</v>
      </c>
      <c r="O69" s="67" t="s">
        <v>550</v>
      </c>
      <c r="P69" s="97"/>
      <c r="Q69" s="34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</row>
    <row r="70" spans="1:40" ht="11.25" customHeight="1" x14ac:dyDescent="0.2">
      <c r="A70" s="233" t="s">
        <v>514</v>
      </c>
      <c r="B70" s="44">
        <v>79934770</v>
      </c>
      <c r="C70" s="44" t="s">
        <v>505</v>
      </c>
      <c r="D70" s="219" t="s">
        <v>169</v>
      </c>
      <c r="E70" s="248" t="s">
        <v>545</v>
      </c>
      <c r="F70" s="72" t="s">
        <v>172</v>
      </c>
      <c r="G70" s="143">
        <v>2320</v>
      </c>
      <c r="H70" s="142">
        <v>3</v>
      </c>
      <c r="I70" s="142">
        <v>16</v>
      </c>
      <c r="J70" s="143">
        <v>48</v>
      </c>
      <c r="K70" s="142">
        <v>33000</v>
      </c>
      <c r="L70" s="252">
        <v>43313</v>
      </c>
      <c r="M70" s="252">
        <v>43449</v>
      </c>
      <c r="N70" s="142">
        <v>4.25</v>
      </c>
      <c r="O70" s="67" t="s">
        <v>550</v>
      </c>
      <c r="P70" s="97"/>
      <c r="Q70" s="34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</row>
    <row r="71" spans="1:40" ht="11.25" customHeight="1" x14ac:dyDescent="0.2">
      <c r="A71" s="233" t="s">
        <v>514</v>
      </c>
      <c r="B71" s="44">
        <v>79934770</v>
      </c>
      <c r="C71" s="44" t="s">
        <v>505</v>
      </c>
      <c r="D71" s="219" t="s">
        <v>169</v>
      </c>
      <c r="E71" s="248" t="s">
        <v>545</v>
      </c>
      <c r="F71" s="72" t="s">
        <v>173</v>
      </c>
      <c r="G71" s="143" t="s">
        <v>167</v>
      </c>
      <c r="H71" s="142">
        <v>3</v>
      </c>
      <c r="I71" s="142">
        <v>16</v>
      </c>
      <c r="J71" s="143">
        <v>48</v>
      </c>
      <c r="K71" s="142">
        <v>33000</v>
      </c>
      <c r="L71" s="252">
        <v>43313</v>
      </c>
      <c r="M71" s="252">
        <v>43449</v>
      </c>
      <c r="N71" s="142">
        <v>4.25</v>
      </c>
      <c r="O71" s="67" t="s">
        <v>550</v>
      </c>
      <c r="P71" s="97"/>
      <c r="Q71" s="34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</row>
    <row r="72" spans="1:40" ht="11.25" customHeight="1" x14ac:dyDescent="0.2">
      <c r="A72" s="233" t="s">
        <v>514</v>
      </c>
      <c r="B72" s="44">
        <v>79934770</v>
      </c>
      <c r="C72" s="44" t="s">
        <v>505</v>
      </c>
      <c r="D72" s="219" t="s">
        <v>169</v>
      </c>
      <c r="E72" s="248" t="s">
        <v>545</v>
      </c>
      <c r="F72" s="88" t="s">
        <v>174</v>
      </c>
      <c r="G72" s="143" t="s">
        <v>175</v>
      </c>
      <c r="H72" s="143">
        <v>10</v>
      </c>
      <c r="I72" s="143">
        <v>4</v>
      </c>
      <c r="J72" s="143">
        <v>40</v>
      </c>
      <c r="K72" s="142">
        <v>33000</v>
      </c>
      <c r="L72" s="252">
        <v>43313</v>
      </c>
      <c r="M72" s="252">
        <v>43449</v>
      </c>
      <c r="N72" s="142">
        <v>4.25</v>
      </c>
      <c r="O72" s="67" t="s">
        <v>550</v>
      </c>
      <c r="P72" s="97"/>
      <c r="Q72" s="34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</row>
    <row r="73" spans="1:40" ht="33.75" x14ac:dyDescent="0.2">
      <c r="A73" s="233" t="s">
        <v>514</v>
      </c>
      <c r="B73" s="44">
        <v>79934770</v>
      </c>
      <c r="C73" s="44" t="s">
        <v>505</v>
      </c>
      <c r="D73" s="219" t="s">
        <v>169</v>
      </c>
      <c r="E73" s="248" t="s">
        <v>545</v>
      </c>
      <c r="F73" s="185" t="s">
        <v>31</v>
      </c>
      <c r="G73" s="185"/>
      <c r="H73" s="185"/>
      <c r="I73" s="185"/>
      <c r="J73" s="73">
        <v>344</v>
      </c>
      <c r="K73" s="73"/>
      <c r="L73" s="73"/>
      <c r="M73" s="73"/>
      <c r="N73" s="73"/>
      <c r="O73" s="73"/>
      <c r="P73" s="69" t="s">
        <v>373</v>
      </c>
      <c r="Q73" s="34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</row>
    <row r="74" spans="1:40" ht="11.25" customHeight="1" x14ac:dyDescent="0.2">
      <c r="A74" s="233" t="s">
        <v>504</v>
      </c>
      <c r="B74" s="44">
        <v>38554822</v>
      </c>
      <c r="C74" s="44" t="s">
        <v>498</v>
      </c>
      <c r="D74" s="217" t="s">
        <v>176</v>
      </c>
      <c r="E74" s="248" t="s">
        <v>545</v>
      </c>
      <c r="F74" s="108" t="s">
        <v>255</v>
      </c>
      <c r="G74" s="143">
        <v>8380</v>
      </c>
      <c r="H74" s="45">
        <v>3</v>
      </c>
      <c r="I74" s="45">
        <v>16</v>
      </c>
      <c r="J74" s="45">
        <v>48</v>
      </c>
      <c r="K74" s="142">
        <v>33000</v>
      </c>
      <c r="L74" s="252">
        <v>43313</v>
      </c>
      <c r="M74" s="252">
        <v>43434</v>
      </c>
      <c r="N74" s="142">
        <v>4</v>
      </c>
      <c r="O74" s="67" t="s">
        <v>550</v>
      </c>
      <c r="P74" s="49"/>
      <c r="Q74" s="34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</row>
    <row r="75" spans="1:40" ht="11.25" customHeight="1" x14ac:dyDescent="0.2">
      <c r="A75" s="233" t="s">
        <v>504</v>
      </c>
      <c r="B75" s="44">
        <v>38554822</v>
      </c>
      <c r="C75" s="44" t="s">
        <v>498</v>
      </c>
      <c r="D75" s="217" t="s">
        <v>176</v>
      </c>
      <c r="E75" s="248" t="s">
        <v>545</v>
      </c>
      <c r="F75" s="108" t="s">
        <v>312</v>
      </c>
      <c r="G75" s="143">
        <v>6385</v>
      </c>
      <c r="H75" s="45">
        <v>3</v>
      </c>
      <c r="I75" s="45">
        <v>16</v>
      </c>
      <c r="J75" s="45">
        <v>48</v>
      </c>
      <c r="K75" s="142">
        <v>33000</v>
      </c>
      <c r="L75" s="252">
        <v>43313</v>
      </c>
      <c r="M75" s="252">
        <v>43434</v>
      </c>
      <c r="N75" s="142">
        <v>4</v>
      </c>
      <c r="O75" s="67" t="s">
        <v>550</v>
      </c>
      <c r="P75" s="49"/>
      <c r="Q75" s="34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</row>
    <row r="76" spans="1:40" s="33" customFormat="1" ht="11.25" customHeight="1" x14ac:dyDescent="0.2">
      <c r="A76" s="233" t="s">
        <v>504</v>
      </c>
      <c r="B76" s="44">
        <v>38554822</v>
      </c>
      <c r="C76" s="44" t="s">
        <v>498</v>
      </c>
      <c r="D76" s="217" t="s">
        <v>176</v>
      </c>
      <c r="E76" s="248" t="s">
        <v>545</v>
      </c>
      <c r="F76" s="185" t="s">
        <v>31</v>
      </c>
      <c r="G76" s="185"/>
      <c r="H76" s="185"/>
      <c r="I76" s="185"/>
      <c r="J76" s="73">
        <v>96</v>
      </c>
      <c r="K76" s="73"/>
      <c r="L76" s="73"/>
      <c r="M76" s="73"/>
      <c r="N76" s="73"/>
      <c r="O76" s="97"/>
      <c r="P76" s="84"/>
      <c r="Q76" s="34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</row>
    <row r="77" spans="1:40" s="33" customFormat="1" ht="11.25" customHeight="1" x14ac:dyDescent="0.2">
      <c r="A77" s="233" t="s">
        <v>511</v>
      </c>
      <c r="B77" s="44">
        <v>31584881</v>
      </c>
      <c r="C77" s="44" t="s">
        <v>498</v>
      </c>
      <c r="D77" s="217" t="s">
        <v>291</v>
      </c>
      <c r="E77" s="248" t="s">
        <v>545</v>
      </c>
      <c r="F77" s="79" t="s">
        <v>302</v>
      </c>
      <c r="G77" s="46" t="s">
        <v>152</v>
      </c>
      <c r="H77" s="46">
        <v>3</v>
      </c>
      <c r="I77" s="46">
        <v>16</v>
      </c>
      <c r="J77" s="143">
        <v>48</v>
      </c>
      <c r="K77" s="142">
        <v>33000</v>
      </c>
      <c r="L77" s="252">
        <v>43313</v>
      </c>
      <c r="M77" s="252">
        <v>43434</v>
      </c>
      <c r="N77" s="142">
        <v>4</v>
      </c>
      <c r="O77" s="67" t="s">
        <v>550</v>
      </c>
      <c r="P77" s="70"/>
      <c r="Q77" s="34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</row>
    <row r="78" spans="1:40" s="33" customFormat="1" ht="11.25" customHeight="1" x14ac:dyDescent="0.2">
      <c r="A78" s="233" t="s">
        <v>511</v>
      </c>
      <c r="B78" s="44">
        <v>31584881</v>
      </c>
      <c r="C78" s="44" t="s">
        <v>498</v>
      </c>
      <c r="D78" s="217" t="s">
        <v>291</v>
      </c>
      <c r="E78" s="248" t="s">
        <v>545</v>
      </c>
      <c r="F78" s="79" t="s">
        <v>302</v>
      </c>
      <c r="G78" s="71">
        <v>6320</v>
      </c>
      <c r="H78" s="71">
        <v>3</v>
      </c>
      <c r="I78" s="71">
        <v>16</v>
      </c>
      <c r="J78" s="143">
        <v>48</v>
      </c>
      <c r="K78" s="142">
        <v>33000</v>
      </c>
      <c r="L78" s="252">
        <v>43313</v>
      </c>
      <c r="M78" s="252">
        <v>43434</v>
      </c>
      <c r="N78" s="142">
        <v>4</v>
      </c>
      <c r="O78" s="67" t="s">
        <v>550</v>
      </c>
      <c r="P78" s="70"/>
      <c r="Q78" s="34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</row>
    <row r="79" spans="1:40" s="33" customFormat="1" ht="11.25" customHeight="1" x14ac:dyDescent="0.2">
      <c r="A79" s="233" t="s">
        <v>511</v>
      </c>
      <c r="B79" s="44">
        <v>31584881</v>
      </c>
      <c r="C79" s="44" t="s">
        <v>498</v>
      </c>
      <c r="D79" s="217" t="s">
        <v>291</v>
      </c>
      <c r="E79" s="248" t="s">
        <v>545</v>
      </c>
      <c r="F79" s="79" t="s">
        <v>345</v>
      </c>
      <c r="G79" s="71">
        <v>6320</v>
      </c>
      <c r="H79" s="71">
        <v>4</v>
      </c>
      <c r="I79" s="71">
        <v>16</v>
      </c>
      <c r="J79" s="143">
        <v>64</v>
      </c>
      <c r="K79" s="142">
        <v>33000</v>
      </c>
      <c r="L79" s="252">
        <v>43313</v>
      </c>
      <c r="M79" s="252">
        <v>43434</v>
      </c>
      <c r="N79" s="142">
        <v>4</v>
      </c>
      <c r="O79" s="67" t="s">
        <v>550</v>
      </c>
      <c r="P79" s="70"/>
      <c r="Q79" s="34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</row>
    <row r="80" spans="1:40" s="33" customFormat="1" ht="11.25" customHeight="1" x14ac:dyDescent="0.2">
      <c r="A80" s="233" t="s">
        <v>511</v>
      </c>
      <c r="B80" s="44">
        <v>31584881</v>
      </c>
      <c r="C80" s="44" t="s">
        <v>498</v>
      </c>
      <c r="D80" s="217" t="s">
        <v>291</v>
      </c>
      <c r="E80" s="217"/>
      <c r="F80" s="185" t="s">
        <v>31</v>
      </c>
      <c r="G80" s="185"/>
      <c r="H80" s="185"/>
      <c r="I80" s="185"/>
      <c r="J80" s="73">
        <v>160</v>
      </c>
      <c r="K80" s="73"/>
      <c r="L80" s="73"/>
      <c r="M80" s="73"/>
      <c r="N80" s="73"/>
      <c r="O80" s="97"/>
      <c r="P80" s="84"/>
      <c r="Q80" s="34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</row>
    <row r="81" spans="1:40" s="33" customFormat="1" ht="11.25" customHeight="1" x14ac:dyDescent="0.2">
      <c r="A81" s="233" t="s">
        <v>515</v>
      </c>
      <c r="B81" s="44">
        <v>15426980</v>
      </c>
      <c r="C81" s="44" t="s">
        <v>498</v>
      </c>
      <c r="D81" s="221" t="s">
        <v>177</v>
      </c>
      <c r="E81" s="221" t="s">
        <v>544</v>
      </c>
      <c r="F81" s="72" t="s">
        <v>155</v>
      </c>
      <c r="G81" s="143">
        <v>103</v>
      </c>
      <c r="H81" s="143">
        <v>3</v>
      </c>
      <c r="I81" s="143">
        <v>8</v>
      </c>
      <c r="J81" s="143">
        <v>24</v>
      </c>
      <c r="K81" s="142">
        <v>37000</v>
      </c>
      <c r="L81" s="252">
        <v>43313</v>
      </c>
      <c r="M81" s="252">
        <v>43449</v>
      </c>
      <c r="N81" s="142">
        <v>4.25</v>
      </c>
      <c r="O81" s="67" t="s">
        <v>550</v>
      </c>
      <c r="P81" s="70"/>
      <c r="Q81" s="34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</row>
    <row r="82" spans="1:40" s="33" customFormat="1" ht="11.25" customHeight="1" x14ac:dyDescent="0.2">
      <c r="A82" s="233" t="s">
        <v>515</v>
      </c>
      <c r="B82" s="44">
        <v>15426980</v>
      </c>
      <c r="C82" s="44" t="s">
        <v>498</v>
      </c>
      <c r="D82" s="221" t="s">
        <v>177</v>
      </c>
      <c r="E82" s="221" t="s">
        <v>544</v>
      </c>
      <c r="F82" s="157" t="s">
        <v>409</v>
      </c>
      <c r="G82" s="137" t="s">
        <v>410</v>
      </c>
      <c r="H82" s="137">
        <v>3</v>
      </c>
      <c r="I82" s="137">
        <v>16</v>
      </c>
      <c r="J82" s="143">
        <v>48</v>
      </c>
      <c r="K82" s="142">
        <v>37000</v>
      </c>
      <c r="L82" s="252">
        <v>43313</v>
      </c>
      <c r="M82" s="252">
        <v>43449</v>
      </c>
      <c r="N82" s="142">
        <v>4.25</v>
      </c>
      <c r="O82" s="67" t="s">
        <v>550</v>
      </c>
      <c r="P82" s="122" t="s">
        <v>424</v>
      </c>
      <c r="Q82" s="34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</row>
    <row r="83" spans="1:40" s="33" customFormat="1" ht="11.25" customHeight="1" x14ac:dyDescent="0.2">
      <c r="A83" s="233" t="s">
        <v>515</v>
      </c>
      <c r="B83" s="44">
        <v>15426980</v>
      </c>
      <c r="C83" s="44" t="s">
        <v>498</v>
      </c>
      <c r="D83" s="221" t="s">
        <v>177</v>
      </c>
      <c r="E83" s="221" t="s">
        <v>544</v>
      </c>
      <c r="F83" s="157" t="s">
        <v>151</v>
      </c>
      <c r="G83" s="137">
        <v>607</v>
      </c>
      <c r="H83" s="137">
        <v>3</v>
      </c>
      <c r="I83" s="137">
        <v>8</v>
      </c>
      <c r="J83" s="143">
        <v>24</v>
      </c>
      <c r="K83" s="142">
        <v>37000</v>
      </c>
      <c r="L83" s="252">
        <v>43313</v>
      </c>
      <c r="M83" s="252">
        <v>43449</v>
      </c>
      <c r="N83" s="142">
        <v>4.25</v>
      </c>
      <c r="O83" s="67" t="s">
        <v>550</v>
      </c>
      <c r="P83" s="70"/>
      <c r="Q83" s="34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</row>
    <row r="84" spans="1:40" s="33" customFormat="1" ht="11.25" customHeight="1" x14ac:dyDescent="0.2">
      <c r="A84" s="233" t="s">
        <v>515</v>
      </c>
      <c r="B84" s="44">
        <v>15426980</v>
      </c>
      <c r="C84" s="44" t="s">
        <v>498</v>
      </c>
      <c r="D84" s="221" t="s">
        <v>177</v>
      </c>
      <c r="E84" s="221" t="s">
        <v>544</v>
      </c>
      <c r="F84" s="70" t="s">
        <v>439</v>
      </c>
      <c r="G84" s="137">
        <v>609</v>
      </c>
      <c r="H84" s="137">
        <v>3</v>
      </c>
      <c r="I84" s="137">
        <v>8</v>
      </c>
      <c r="J84" s="143">
        <v>24</v>
      </c>
      <c r="K84" s="142">
        <v>37000</v>
      </c>
      <c r="L84" s="252">
        <v>43313</v>
      </c>
      <c r="M84" s="252">
        <v>43449</v>
      </c>
      <c r="N84" s="142">
        <v>4.25</v>
      </c>
      <c r="O84" s="67" t="s">
        <v>550</v>
      </c>
      <c r="P84" s="70"/>
      <c r="Q84" s="34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</row>
    <row r="85" spans="1:40" s="33" customFormat="1" ht="11.25" customHeight="1" x14ac:dyDescent="0.2">
      <c r="A85" s="233" t="s">
        <v>515</v>
      </c>
      <c r="B85" s="44">
        <v>15426980</v>
      </c>
      <c r="C85" s="44" t="s">
        <v>498</v>
      </c>
      <c r="D85" s="221" t="s">
        <v>177</v>
      </c>
      <c r="E85" s="221" t="s">
        <v>544</v>
      </c>
      <c r="F85" s="70" t="s">
        <v>161</v>
      </c>
      <c r="G85" s="71">
        <v>2155</v>
      </c>
      <c r="H85" s="71">
        <v>3</v>
      </c>
      <c r="I85" s="71">
        <v>8</v>
      </c>
      <c r="J85" s="143">
        <v>24</v>
      </c>
      <c r="K85" s="142">
        <v>37000</v>
      </c>
      <c r="L85" s="252">
        <v>43313</v>
      </c>
      <c r="M85" s="252">
        <v>43449</v>
      </c>
      <c r="N85" s="142">
        <v>4.25</v>
      </c>
      <c r="O85" s="67" t="s">
        <v>550</v>
      </c>
      <c r="P85" s="70"/>
      <c r="Q85" s="34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</row>
    <row r="86" spans="1:40" s="33" customFormat="1" ht="39" customHeight="1" x14ac:dyDescent="0.2">
      <c r="A86" s="233" t="s">
        <v>515</v>
      </c>
      <c r="B86" s="44">
        <v>15426980</v>
      </c>
      <c r="C86" s="44" t="s">
        <v>498</v>
      </c>
      <c r="D86" s="221" t="s">
        <v>177</v>
      </c>
      <c r="E86" s="221" t="s">
        <v>544</v>
      </c>
      <c r="F86" s="72" t="s">
        <v>470</v>
      </c>
      <c r="G86" s="143"/>
      <c r="H86" s="137"/>
      <c r="I86" s="137"/>
      <c r="J86" s="143">
        <v>40</v>
      </c>
      <c r="K86" s="143">
        <v>22200</v>
      </c>
      <c r="L86" s="252">
        <v>43313</v>
      </c>
      <c r="M86" s="252">
        <v>43449</v>
      </c>
      <c r="N86" s="142">
        <v>4.25</v>
      </c>
      <c r="O86" s="75" t="s">
        <v>553</v>
      </c>
      <c r="P86" s="67" t="s">
        <v>468</v>
      </c>
      <c r="Q86" s="34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</row>
    <row r="87" spans="1:40" s="33" customFormat="1" ht="11.25" customHeight="1" x14ac:dyDescent="0.2">
      <c r="A87" s="233" t="s">
        <v>515</v>
      </c>
      <c r="B87" s="44">
        <v>15426980</v>
      </c>
      <c r="C87" s="44" t="s">
        <v>498</v>
      </c>
      <c r="D87" s="221" t="s">
        <v>177</v>
      </c>
      <c r="E87" s="221" t="s">
        <v>544</v>
      </c>
      <c r="F87" s="185" t="s">
        <v>31</v>
      </c>
      <c r="G87" s="185"/>
      <c r="H87" s="185"/>
      <c r="I87" s="185"/>
      <c r="J87" s="73">
        <v>184</v>
      </c>
      <c r="K87" s="73"/>
      <c r="L87" s="73"/>
      <c r="M87" s="73"/>
      <c r="N87" s="73"/>
      <c r="O87" s="97"/>
      <c r="P87" s="84"/>
      <c r="Q87" s="34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</row>
    <row r="88" spans="1:40" s="33" customFormat="1" ht="11.25" customHeight="1" x14ac:dyDescent="0.2">
      <c r="A88" s="233" t="s">
        <v>504</v>
      </c>
      <c r="B88" s="44">
        <v>66988489</v>
      </c>
      <c r="C88" s="44" t="s">
        <v>498</v>
      </c>
      <c r="D88" s="217" t="s">
        <v>179</v>
      </c>
      <c r="E88" s="248" t="s">
        <v>545</v>
      </c>
      <c r="F88" s="81" t="s">
        <v>180</v>
      </c>
      <c r="G88" s="71" t="s">
        <v>181</v>
      </c>
      <c r="H88" s="71">
        <v>3</v>
      </c>
      <c r="I88" s="71">
        <v>16</v>
      </c>
      <c r="J88" s="143">
        <v>48</v>
      </c>
      <c r="K88" s="142">
        <v>33000</v>
      </c>
      <c r="L88" s="252">
        <v>43313</v>
      </c>
      <c r="M88" s="252">
        <v>43434</v>
      </c>
      <c r="N88" s="142">
        <v>4</v>
      </c>
      <c r="O88" s="67" t="s">
        <v>550</v>
      </c>
      <c r="P88" s="70"/>
      <c r="Q88" s="34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</row>
    <row r="89" spans="1:40" s="33" customFormat="1" ht="11.25" customHeight="1" x14ac:dyDescent="0.2">
      <c r="A89" s="233" t="s">
        <v>504</v>
      </c>
      <c r="B89" s="44">
        <v>66988489</v>
      </c>
      <c r="C89" s="44" t="s">
        <v>498</v>
      </c>
      <c r="D89" s="217" t="s">
        <v>179</v>
      </c>
      <c r="E89" s="248" t="s">
        <v>545</v>
      </c>
      <c r="F89" s="107" t="s">
        <v>180</v>
      </c>
      <c r="G89" s="71">
        <v>3320</v>
      </c>
      <c r="H89" s="71">
        <v>3</v>
      </c>
      <c r="I89" s="71">
        <v>16</v>
      </c>
      <c r="J89" s="143">
        <v>48</v>
      </c>
      <c r="K89" s="142">
        <v>33000</v>
      </c>
      <c r="L89" s="252">
        <v>43313</v>
      </c>
      <c r="M89" s="252">
        <v>43434</v>
      </c>
      <c r="N89" s="142">
        <v>4</v>
      </c>
      <c r="O89" s="67" t="s">
        <v>550</v>
      </c>
      <c r="P89" s="70"/>
      <c r="Q89" s="34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</row>
    <row r="90" spans="1:40" s="33" customFormat="1" ht="11.25" customHeight="1" x14ac:dyDescent="0.2">
      <c r="A90" s="233" t="s">
        <v>504</v>
      </c>
      <c r="B90" s="44">
        <v>66988489</v>
      </c>
      <c r="C90" s="44" t="s">
        <v>498</v>
      </c>
      <c r="D90" s="217" t="s">
        <v>179</v>
      </c>
      <c r="E90" s="248" t="s">
        <v>545</v>
      </c>
      <c r="F90" s="107" t="s">
        <v>345</v>
      </c>
      <c r="G90" s="71" t="s">
        <v>346</v>
      </c>
      <c r="H90" s="71">
        <v>3</v>
      </c>
      <c r="I90" s="71">
        <v>16</v>
      </c>
      <c r="J90" s="143">
        <v>48</v>
      </c>
      <c r="K90" s="142">
        <v>33000</v>
      </c>
      <c r="L90" s="252">
        <v>43313</v>
      </c>
      <c r="M90" s="252">
        <v>43434</v>
      </c>
      <c r="N90" s="142">
        <v>4</v>
      </c>
      <c r="O90" s="67" t="s">
        <v>550</v>
      </c>
      <c r="P90" s="70"/>
      <c r="Q90" s="34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</row>
    <row r="91" spans="1:40" s="33" customFormat="1" ht="11.25" customHeight="1" x14ac:dyDescent="0.2">
      <c r="A91" s="233" t="s">
        <v>504</v>
      </c>
      <c r="B91" s="44">
        <v>66988489</v>
      </c>
      <c r="C91" s="44" t="s">
        <v>498</v>
      </c>
      <c r="D91" s="217" t="s">
        <v>179</v>
      </c>
      <c r="E91" s="248" t="s">
        <v>545</v>
      </c>
      <c r="F91" s="81" t="s">
        <v>301</v>
      </c>
      <c r="G91" s="71">
        <v>7320</v>
      </c>
      <c r="H91" s="71">
        <v>6</v>
      </c>
      <c r="I91" s="71">
        <v>16</v>
      </c>
      <c r="J91" s="143">
        <v>96</v>
      </c>
      <c r="K91" s="142">
        <v>33000</v>
      </c>
      <c r="L91" s="252">
        <v>43313</v>
      </c>
      <c r="M91" s="252">
        <v>43434</v>
      </c>
      <c r="N91" s="142">
        <v>4</v>
      </c>
      <c r="O91" s="67" t="s">
        <v>550</v>
      </c>
      <c r="P91" s="70"/>
      <c r="Q91" s="34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</row>
    <row r="92" spans="1:40" s="33" customFormat="1" ht="11.25" customHeight="1" x14ac:dyDescent="0.2">
      <c r="A92" s="233" t="s">
        <v>504</v>
      </c>
      <c r="B92" s="44">
        <v>66988489</v>
      </c>
      <c r="C92" s="44" t="s">
        <v>498</v>
      </c>
      <c r="D92" s="217" t="s">
        <v>179</v>
      </c>
      <c r="E92" s="248" t="s">
        <v>545</v>
      </c>
      <c r="F92" s="81" t="s">
        <v>261</v>
      </c>
      <c r="G92" s="71">
        <v>6320</v>
      </c>
      <c r="H92" s="71">
        <v>3</v>
      </c>
      <c r="I92" s="71">
        <v>16</v>
      </c>
      <c r="J92" s="143">
        <v>48</v>
      </c>
      <c r="K92" s="142">
        <v>33000</v>
      </c>
      <c r="L92" s="252">
        <v>43313</v>
      </c>
      <c r="M92" s="252">
        <v>43434</v>
      </c>
      <c r="N92" s="142">
        <v>4</v>
      </c>
      <c r="O92" s="67" t="s">
        <v>550</v>
      </c>
      <c r="P92" s="70"/>
      <c r="Q92" s="34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</row>
    <row r="93" spans="1:40" s="33" customFormat="1" ht="11.25" customHeight="1" x14ac:dyDescent="0.2">
      <c r="A93" s="233" t="s">
        <v>504</v>
      </c>
      <c r="B93" s="44">
        <v>66988489</v>
      </c>
      <c r="C93" s="44" t="s">
        <v>498</v>
      </c>
      <c r="D93" s="217" t="s">
        <v>179</v>
      </c>
      <c r="E93" s="248" t="s">
        <v>545</v>
      </c>
      <c r="F93" s="81" t="s">
        <v>379</v>
      </c>
      <c r="G93" s="71" t="s">
        <v>377</v>
      </c>
      <c r="H93" s="71">
        <v>4</v>
      </c>
      <c r="I93" s="71">
        <v>2</v>
      </c>
      <c r="J93" s="143">
        <v>8</v>
      </c>
      <c r="K93" s="142">
        <v>33000</v>
      </c>
      <c r="L93" s="252">
        <v>43313</v>
      </c>
      <c r="M93" s="252">
        <v>43434</v>
      </c>
      <c r="N93" s="142">
        <v>4</v>
      </c>
      <c r="O93" s="67" t="s">
        <v>550</v>
      </c>
      <c r="P93" s="70"/>
      <c r="Q93" s="34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</row>
    <row r="94" spans="1:40" s="33" customFormat="1" ht="11.25" customHeight="1" x14ac:dyDescent="0.2">
      <c r="A94" s="233" t="s">
        <v>504</v>
      </c>
      <c r="B94" s="44">
        <v>66988489</v>
      </c>
      <c r="C94" s="44" t="s">
        <v>498</v>
      </c>
      <c r="D94" s="217" t="s">
        <v>179</v>
      </c>
      <c r="E94" s="248" t="s">
        <v>545</v>
      </c>
      <c r="F94" s="185" t="s">
        <v>31</v>
      </c>
      <c r="G94" s="185"/>
      <c r="H94" s="185"/>
      <c r="I94" s="185"/>
      <c r="J94" s="73">
        <v>296</v>
      </c>
      <c r="K94" s="73"/>
      <c r="L94" s="73"/>
      <c r="M94" s="73"/>
      <c r="N94" s="73"/>
      <c r="O94" s="97"/>
      <c r="P94" s="84"/>
      <c r="Q94" s="34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</row>
    <row r="95" spans="1:40" ht="11.25" customHeight="1" x14ac:dyDescent="0.2">
      <c r="A95" s="233" t="s">
        <v>516</v>
      </c>
      <c r="B95" s="44">
        <v>66809254</v>
      </c>
      <c r="C95" s="44" t="s">
        <v>498</v>
      </c>
      <c r="D95" s="220" t="s">
        <v>469</v>
      </c>
      <c r="E95" s="248" t="s">
        <v>545</v>
      </c>
      <c r="F95" s="156" t="s">
        <v>393</v>
      </c>
      <c r="G95" s="137">
        <v>920</v>
      </c>
      <c r="H95" s="137">
        <v>3</v>
      </c>
      <c r="I95" s="137">
        <v>16</v>
      </c>
      <c r="J95" s="143">
        <v>48</v>
      </c>
      <c r="K95" s="142">
        <v>33000</v>
      </c>
      <c r="L95" s="252">
        <v>43313</v>
      </c>
      <c r="M95" s="252">
        <v>43434</v>
      </c>
      <c r="N95" s="142">
        <v>4</v>
      </c>
      <c r="O95" s="67" t="s">
        <v>550</v>
      </c>
      <c r="P95" s="67"/>
      <c r="Q95" s="34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</row>
    <row r="96" spans="1:40" ht="11.25" customHeight="1" x14ac:dyDescent="0.2">
      <c r="A96" s="233" t="s">
        <v>516</v>
      </c>
      <c r="B96" s="44">
        <v>66809254</v>
      </c>
      <c r="C96" s="44" t="s">
        <v>498</v>
      </c>
      <c r="D96" s="220" t="s">
        <v>469</v>
      </c>
      <c r="E96" s="248" t="s">
        <v>545</v>
      </c>
      <c r="F96" s="156" t="s">
        <v>394</v>
      </c>
      <c r="G96" s="137">
        <v>1020</v>
      </c>
      <c r="H96" s="137">
        <v>2.4</v>
      </c>
      <c r="I96" s="137">
        <v>16</v>
      </c>
      <c r="J96" s="143">
        <v>38.4</v>
      </c>
      <c r="K96" s="142">
        <v>33000</v>
      </c>
      <c r="L96" s="252">
        <v>43313</v>
      </c>
      <c r="M96" s="252">
        <v>43434</v>
      </c>
      <c r="N96" s="142">
        <v>4</v>
      </c>
      <c r="O96" s="67" t="s">
        <v>550</v>
      </c>
      <c r="P96" s="97"/>
      <c r="Q96" s="34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</row>
    <row r="97" spans="1:40" ht="11.25" customHeight="1" x14ac:dyDescent="0.2">
      <c r="A97" s="233" t="s">
        <v>516</v>
      </c>
      <c r="B97" s="44">
        <v>66809254</v>
      </c>
      <c r="C97" s="44" t="s">
        <v>498</v>
      </c>
      <c r="D97" s="220" t="s">
        <v>469</v>
      </c>
      <c r="E97" s="248" t="s">
        <v>545</v>
      </c>
      <c r="F97" s="156" t="s">
        <v>393</v>
      </c>
      <c r="G97" s="137" t="s">
        <v>395</v>
      </c>
      <c r="H97" s="137">
        <v>1.5</v>
      </c>
      <c r="I97" s="137">
        <v>16</v>
      </c>
      <c r="J97" s="143">
        <v>24</v>
      </c>
      <c r="K97" s="142">
        <v>33000</v>
      </c>
      <c r="L97" s="252">
        <v>43313</v>
      </c>
      <c r="M97" s="252">
        <v>43434</v>
      </c>
      <c r="N97" s="142">
        <v>4</v>
      </c>
      <c r="O97" s="67" t="s">
        <v>550</v>
      </c>
      <c r="P97" s="97"/>
      <c r="Q97" s="34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</row>
    <row r="98" spans="1:40" ht="11.25" customHeight="1" x14ac:dyDescent="0.2">
      <c r="A98" s="233" t="s">
        <v>516</v>
      </c>
      <c r="B98" s="44">
        <v>66809254</v>
      </c>
      <c r="C98" s="44" t="s">
        <v>498</v>
      </c>
      <c r="D98" s="220" t="s">
        <v>469</v>
      </c>
      <c r="E98" s="248" t="s">
        <v>545</v>
      </c>
      <c r="F98" s="156" t="s">
        <v>431</v>
      </c>
      <c r="G98" s="137">
        <v>104</v>
      </c>
      <c r="H98" s="137">
        <v>3</v>
      </c>
      <c r="I98" s="137">
        <v>8</v>
      </c>
      <c r="J98" s="143">
        <v>24</v>
      </c>
      <c r="K98" s="142">
        <v>33000</v>
      </c>
      <c r="L98" s="252">
        <v>43313</v>
      </c>
      <c r="M98" s="252">
        <v>43434</v>
      </c>
      <c r="N98" s="142">
        <v>4</v>
      </c>
      <c r="O98" s="67" t="s">
        <v>550</v>
      </c>
      <c r="P98" s="97"/>
      <c r="Q98" s="34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</row>
    <row r="99" spans="1:40" ht="11.25" customHeight="1" x14ac:dyDescent="0.2">
      <c r="A99" s="233" t="s">
        <v>516</v>
      </c>
      <c r="B99" s="44">
        <v>66809254</v>
      </c>
      <c r="C99" s="44" t="s">
        <v>498</v>
      </c>
      <c r="D99" s="220" t="s">
        <v>469</v>
      </c>
      <c r="E99" s="248" t="s">
        <v>545</v>
      </c>
      <c r="F99" s="156" t="s">
        <v>396</v>
      </c>
      <c r="G99" s="137" t="s">
        <v>395</v>
      </c>
      <c r="H99" s="137">
        <v>0.9</v>
      </c>
      <c r="I99" s="137">
        <v>16</v>
      </c>
      <c r="J99" s="143">
        <v>14.4</v>
      </c>
      <c r="K99" s="142">
        <v>33000</v>
      </c>
      <c r="L99" s="252">
        <v>43313</v>
      </c>
      <c r="M99" s="252">
        <v>43434</v>
      </c>
      <c r="N99" s="142">
        <v>4</v>
      </c>
      <c r="O99" s="67" t="s">
        <v>550</v>
      </c>
      <c r="P99" s="97"/>
      <c r="Q99" s="34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</row>
    <row r="100" spans="1:40" ht="11.25" customHeight="1" x14ac:dyDescent="0.2">
      <c r="A100" s="233" t="s">
        <v>516</v>
      </c>
      <c r="B100" s="44">
        <v>66809254</v>
      </c>
      <c r="C100" s="44" t="s">
        <v>498</v>
      </c>
      <c r="D100" s="220" t="s">
        <v>469</v>
      </c>
      <c r="E100" s="248" t="s">
        <v>545</v>
      </c>
      <c r="F100" s="186" t="s">
        <v>31</v>
      </c>
      <c r="G100" s="187"/>
      <c r="H100" s="187"/>
      <c r="I100" s="188"/>
      <c r="J100" s="89">
        <v>148.80000000000001</v>
      </c>
      <c r="K100" s="89"/>
      <c r="L100" s="89"/>
      <c r="M100" s="89"/>
      <c r="N100" s="89"/>
      <c r="O100" s="97"/>
      <c r="P100" s="73"/>
      <c r="Q100" s="34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</row>
    <row r="101" spans="1:40" ht="11.25" customHeight="1" x14ac:dyDescent="0.2">
      <c r="A101" s="233" t="s">
        <v>512</v>
      </c>
      <c r="B101" s="44">
        <v>1113629639</v>
      </c>
      <c r="C101" s="44" t="s">
        <v>517</v>
      </c>
      <c r="D101" s="220" t="s">
        <v>184</v>
      </c>
      <c r="E101" s="248" t="s">
        <v>545</v>
      </c>
      <c r="F101" s="138" t="s">
        <v>183</v>
      </c>
      <c r="G101" s="137">
        <v>1201</v>
      </c>
      <c r="H101" s="106">
        <v>3</v>
      </c>
      <c r="I101" s="106">
        <v>8</v>
      </c>
      <c r="J101" s="137">
        <v>24</v>
      </c>
      <c r="K101" s="142">
        <v>33000</v>
      </c>
      <c r="L101" s="252">
        <v>43313</v>
      </c>
      <c r="M101" s="252">
        <v>43434</v>
      </c>
      <c r="N101" s="142">
        <v>4</v>
      </c>
      <c r="O101" s="67" t="s">
        <v>550</v>
      </c>
      <c r="P101" s="97"/>
      <c r="Q101" s="34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</row>
    <row r="102" spans="1:40" ht="11.25" customHeight="1" x14ac:dyDescent="0.2">
      <c r="A102" s="233" t="s">
        <v>512</v>
      </c>
      <c r="B102" s="44">
        <v>1113629639</v>
      </c>
      <c r="C102" s="44" t="s">
        <v>517</v>
      </c>
      <c r="D102" s="220" t="s">
        <v>184</v>
      </c>
      <c r="E102" s="248" t="s">
        <v>545</v>
      </c>
      <c r="F102" s="81" t="s">
        <v>201</v>
      </c>
      <c r="G102" s="71" t="s">
        <v>467</v>
      </c>
      <c r="H102" s="71">
        <v>3</v>
      </c>
      <c r="I102" s="71">
        <v>8</v>
      </c>
      <c r="J102" s="137">
        <v>24</v>
      </c>
      <c r="K102" s="142">
        <v>33000</v>
      </c>
      <c r="L102" s="252">
        <v>43313</v>
      </c>
      <c r="M102" s="252">
        <v>43434</v>
      </c>
      <c r="N102" s="142">
        <v>4</v>
      </c>
      <c r="O102" s="67" t="s">
        <v>550</v>
      </c>
      <c r="P102" s="97"/>
      <c r="Q102" s="34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</row>
    <row r="103" spans="1:40" ht="11.25" customHeight="1" x14ac:dyDescent="0.2">
      <c r="A103" s="233" t="s">
        <v>512</v>
      </c>
      <c r="B103" s="44">
        <v>1113629639</v>
      </c>
      <c r="C103" s="44" t="s">
        <v>517</v>
      </c>
      <c r="D103" s="220" t="s">
        <v>184</v>
      </c>
      <c r="E103" s="248" t="s">
        <v>545</v>
      </c>
      <c r="F103" s="186" t="s">
        <v>31</v>
      </c>
      <c r="G103" s="187"/>
      <c r="H103" s="187"/>
      <c r="I103" s="188"/>
      <c r="J103" s="73">
        <v>48</v>
      </c>
      <c r="K103" s="73"/>
      <c r="L103" s="73"/>
      <c r="M103" s="73"/>
      <c r="N103" s="73"/>
      <c r="O103" s="97"/>
      <c r="P103" s="73"/>
      <c r="Q103" s="34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</row>
    <row r="104" spans="1:40" ht="11.25" customHeight="1" x14ac:dyDescent="0.2">
      <c r="A104" s="233" t="s">
        <v>518</v>
      </c>
      <c r="B104" s="44">
        <v>31891385</v>
      </c>
      <c r="C104" s="44" t="s">
        <v>498</v>
      </c>
      <c r="D104" s="220" t="s">
        <v>186</v>
      </c>
      <c r="E104" s="248" t="s">
        <v>545</v>
      </c>
      <c r="F104" s="149" t="s">
        <v>397</v>
      </c>
      <c r="G104" s="150">
        <v>595</v>
      </c>
      <c r="H104" s="150">
        <v>3.6</v>
      </c>
      <c r="I104" s="150">
        <v>16</v>
      </c>
      <c r="J104" s="150">
        <v>57.6</v>
      </c>
      <c r="K104" s="142">
        <v>33000</v>
      </c>
      <c r="L104" s="252">
        <v>43313</v>
      </c>
      <c r="M104" s="252">
        <v>43434</v>
      </c>
      <c r="N104" s="142">
        <v>4</v>
      </c>
      <c r="O104" s="67" t="s">
        <v>550</v>
      </c>
      <c r="P104" s="97"/>
      <c r="Q104" s="34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</row>
    <row r="105" spans="1:40" ht="11.25" customHeight="1" x14ac:dyDescent="0.2">
      <c r="A105" s="233" t="s">
        <v>518</v>
      </c>
      <c r="B105" s="44">
        <v>31891385</v>
      </c>
      <c r="C105" s="44" t="s">
        <v>498</v>
      </c>
      <c r="D105" s="220" t="s">
        <v>186</v>
      </c>
      <c r="E105" s="248" t="s">
        <v>545</v>
      </c>
      <c r="F105" s="149" t="s">
        <v>397</v>
      </c>
      <c r="G105" s="150">
        <v>520</v>
      </c>
      <c r="H105" s="150">
        <v>3.6</v>
      </c>
      <c r="I105" s="150">
        <v>16</v>
      </c>
      <c r="J105" s="150">
        <v>57.6</v>
      </c>
      <c r="K105" s="142">
        <v>33000</v>
      </c>
      <c r="L105" s="252">
        <v>43313</v>
      </c>
      <c r="M105" s="252">
        <v>43434</v>
      </c>
      <c r="N105" s="142">
        <v>4</v>
      </c>
      <c r="O105" s="67" t="s">
        <v>550</v>
      </c>
      <c r="P105" s="97"/>
      <c r="Q105" s="34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</row>
    <row r="106" spans="1:40" ht="11.25" customHeight="1" x14ac:dyDescent="0.2">
      <c r="A106" s="233" t="s">
        <v>518</v>
      </c>
      <c r="B106" s="44">
        <v>31891385</v>
      </c>
      <c r="C106" s="44" t="s">
        <v>498</v>
      </c>
      <c r="D106" s="220" t="s">
        <v>186</v>
      </c>
      <c r="E106" s="248" t="s">
        <v>545</v>
      </c>
      <c r="F106" s="72" t="s">
        <v>155</v>
      </c>
      <c r="G106" s="143">
        <v>101</v>
      </c>
      <c r="H106" s="143">
        <v>3</v>
      </c>
      <c r="I106" s="143">
        <v>8</v>
      </c>
      <c r="J106" s="150">
        <v>24</v>
      </c>
      <c r="K106" s="142">
        <v>33000</v>
      </c>
      <c r="L106" s="252">
        <v>43313</v>
      </c>
      <c r="M106" s="252">
        <v>43434</v>
      </c>
      <c r="N106" s="142">
        <v>4</v>
      </c>
      <c r="O106" s="67" t="s">
        <v>550</v>
      </c>
      <c r="P106" s="97"/>
      <c r="Q106" s="34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</row>
    <row r="107" spans="1:40" ht="11.25" customHeight="1" x14ac:dyDescent="0.2">
      <c r="A107" s="233" t="s">
        <v>518</v>
      </c>
      <c r="B107" s="44">
        <v>31891385</v>
      </c>
      <c r="C107" s="44" t="s">
        <v>498</v>
      </c>
      <c r="D107" s="220" t="s">
        <v>186</v>
      </c>
      <c r="E107" s="248" t="s">
        <v>545</v>
      </c>
      <c r="F107" s="185" t="s">
        <v>31</v>
      </c>
      <c r="G107" s="185"/>
      <c r="H107" s="185"/>
      <c r="I107" s="185"/>
      <c r="J107" s="73">
        <v>139.19999999999999</v>
      </c>
      <c r="K107" s="73"/>
      <c r="L107" s="73"/>
      <c r="M107" s="73"/>
      <c r="N107" s="73"/>
      <c r="O107" s="97"/>
      <c r="P107" s="73"/>
      <c r="Q107" s="34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</row>
    <row r="108" spans="1:40" ht="11.25" customHeight="1" x14ac:dyDescent="0.2">
      <c r="A108" s="233" t="s">
        <v>507</v>
      </c>
      <c r="B108" s="44">
        <v>6105986</v>
      </c>
      <c r="C108" s="44" t="s">
        <v>498</v>
      </c>
      <c r="D108" s="220" t="s">
        <v>187</v>
      </c>
      <c r="E108" s="248" t="s">
        <v>545</v>
      </c>
      <c r="F108" s="81" t="s">
        <v>188</v>
      </c>
      <c r="G108" s="71" t="s">
        <v>189</v>
      </c>
      <c r="H108" s="71">
        <v>3</v>
      </c>
      <c r="I108" s="71">
        <v>16</v>
      </c>
      <c r="J108" s="143">
        <v>48</v>
      </c>
      <c r="K108" s="142">
        <v>33000</v>
      </c>
      <c r="L108" s="252">
        <v>43313</v>
      </c>
      <c r="M108" s="252">
        <v>43449</v>
      </c>
      <c r="N108" s="142">
        <v>4.25</v>
      </c>
      <c r="O108" s="67" t="s">
        <v>550</v>
      </c>
      <c r="P108" s="97"/>
      <c r="Q108" s="34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  <c r="AN108" s="35"/>
    </row>
    <row r="109" spans="1:40" ht="11.25" customHeight="1" x14ac:dyDescent="0.2">
      <c r="A109" s="233" t="s">
        <v>507</v>
      </c>
      <c r="B109" s="44">
        <v>6105986</v>
      </c>
      <c r="C109" s="44" t="s">
        <v>498</v>
      </c>
      <c r="D109" s="220" t="s">
        <v>187</v>
      </c>
      <c r="E109" s="248" t="s">
        <v>545</v>
      </c>
      <c r="F109" s="81" t="s">
        <v>188</v>
      </c>
      <c r="G109" s="71">
        <v>9320</v>
      </c>
      <c r="H109" s="71">
        <v>3</v>
      </c>
      <c r="I109" s="71">
        <v>16</v>
      </c>
      <c r="J109" s="143">
        <v>48</v>
      </c>
      <c r="K109" s="142">
        <v>33000</v>
      </c>
      <c r="L109" s="252">
        <v>43313</v>
      </c>
      <c r="M109" s="252">
        <v>43449</v>
      </c>
      <c r="N109" s="142">
        <v>4.25</v>
      </c>
      <c r="O109" s="67" t="s">
        <v>550</v>
      </c>
      <c r="P109" s="97"/>
      <c r="Q109" s="34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35"/>
      <c r="AN109" s="35"/>
    </row>
    <row r="110" spans="1:40" ht="11.25" customHeight="1" x14ac:dyDescent="0.2">
      <c r="A110" s="233" t="s">
        <v>507</v>
      </c>
      <c r="B110" s="44">
        <v>6105986</v>
      </c>
      <c r="C110" s="44" t="s">
        <v>498</v>
      </c>
      <c r="D110" s="220" t="s">
        <v>187</v>
      </c>
      <c r="E110" s="248" t="s">
        <v>545</v>
      </c>
      <c r="F110" s="81" t="s">
        <v>190</v>
      </c>
      <c r="G110" s="71" t="s">
        <v>149</v>
      </c>
      <c r="H110" s="71">
        <v>3</v>
      </c>
      <c r="I110" s="71">
        <v>16</v>
      </c>
      <c r="J110" s="143">
        <v>48</v>
      </c>
      <c r="K110" s="142">
        <v>33000</v>
      </c>
      <c r="L110" s="252">
        <v>43313</v>
      </c>
      <c r="M110" s="252">
        <v>43449</v>
      </c>
      <c r="N110" s="142">
        <v>4.25</v>
      </c>
      <c r="O110" s="67" t="s">
        <v>550</v>
      </c>
      <c r="P110" s="97"/>
      <c r="Q110" s="34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/>
      <c r="AN110" s="35"/>
    </row>
    <row r="111" spans="1:40" ht="11.25" customHeight="1" x14ac:dyDescent="0.2">
      <c r="A111" s="233" t="s">
        <v>507</v>
      </c>
      <c r="B111" s="44">
        <v>6105986</v>
      </c>
      <c r="C111" s="44" t="s">
        <v>498</v>
      </c>
      <c r="D111" s="220" t="s">
        <v>187</v>
      </c>
      <c r="E111" s="248" t="s">
        <v>545</v>
      </c>
      <c r="F111" s="81" t="s">
        <v>433</v>
      </c>
      <c r="G111" s="71"/>
      <c r="H111" s="71">
        <v>4</v>
      </c>
      <c r="I111" s="71">
        <v>4</v>
      </c>
      <c r="J111" s="143">
        <v>16</v>
      </c>
      <c r="K111" s="142">
        <v>33000</v>
      </c>
      <c r="L111" s="252">
        <v>43313</v>
      </c>
      <c r="M111" s="252">
        <v>43449</v>
      </c>
      <c r="N111" s="142">
        <v>4.25</v>
      </c>
      <c r="O111" s="67" t="s">
        <v>550</v>
      </c>
      <c r="P111" s="97"/>
      <c r="Q111" s="34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35"/>
      <c r="AN111" s="35"/>
    </row>
    <row r="112" spans="1:40" ht="11.25" customHeight="1" x14ac:dyDescent="0.2">
      <c r="A112" s="233" t="s">
        <v>507</v>
      </c>
      <c r="B112" s="44">
        <v>6105986</v>
      </c>
      <c r="C112" s="44" t="s">
        <v>498</v>
      </c>
      <c r="D112" s="220" t="s">
        <v>187</v>
      </c>
      <c r="E112" s="248" t="s">
        <v>545</v>
      </c>
      <c r="F112" s="81" t="s">
        <v>190</v>
      </c>
      <c r="G112" s="71">
        <v>8320</v>
      </c>
      <c r="H112" s="71">
        <v>3</v>
      </c>
      <c r="I112" s="71">
        <v>16</v>
      </c>
      <c r="J112" s="143">
        <v>48</v>
      </c>
      <c r="K112" s="142">
        <v>33000</v>
      </c>
      <c r="L112" s="252">
        <v>43313</v>
      </c>
      <c r="M112" s="252">
        <v>43449</v>
      </c>
      <c r="N112" s="142">
        <v>4.25</v>
      </c>
      <c r="O112" s="67" t="s">
        <v>550</v>
      </c>
      <c r="P112" s="97"/>
      <c r="Q112" s="34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  <c r="AN112" s="35"/>
    </row>
    <row r="113" spans="1:40" ht="11.25" customHeight="1" x14ac:dyDescent="0.2">
      <c r="A113" s="233" t="s">
        <v>507</v>
      </c>
      <c r="B113" s="44">
        <v>6105986</v>
      </c>
      <c r="C113" s="44" t="s">
        <v>498</v>
      </c>
      <c r="D113" s="220" t="s">
        <v>187</v>
      </c>
      <c r="E113" s="248" t="s">
        <v>545</v>
      </c>
      <c r="F113" s="81" t="s">
        <v>317</v>
      </c>
      <c r="G113" s="71"/>
      <c r="H113" s="71">
        <v>5</v>
      </c>
      <c r="I113" s="71">
        <v>16</v>
      </c>
      <c r="J113" s="143">
        <v>80</v>
      </c>
      <c r="K113" s="143">
        <v>16500</v>
      </c>
      <c r="L113" s="252">
        <v>43313</v>
      </c>
      <c r="M113" s="252">
        <v>43449</v>
      </c>
      <c r="N113" s="142">
        <v>4.25</v>
      </c>
      <c r="O113" s="97" t="s">
        <v>551</v>
      </c>
      <c r="P113" s="144" t="s">
        <v>306</v>
      </c>
      <c r="Q113" s="34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</row>
    <row r="114" spans="1:40" ht="28.5" customHeight="1" x14ac:dyDescent="0.2">
      <c r="A114" s="233" t="s">
        <v>507</v>
      </c>
      <c r="B114" s="44">
        <v>6105986</v>
      </c>
      <c r="C114" s="44" t="s">
        <v>498</v>
      </c>
      <c r="D114" s="220" t="s">
        <v>187</v>
      </c>
      <c r="E114" s="248" t="s">
        <v>545</v>
      </c>
      <c r="F114" s="185" t="s">
        <v>31</v>
      </c>
      <c r="G114" s="185"/>
      <c r="H114" s="185"/>
      <c r="I114" s="185"/>
      <c r="J114" s="73">
        <v>288</v>
      </c>
      <c r="K114" s="73"/>
      <c r="L114" s="73"/>
      <c r="M114" s="73"/>
      <c r="N114" s="73"/>
      <c r="O114" s="97"/>
      <c r="P114" s="69" t="s">
        <v>373</v>
      </c>
      <c r="Q114" s="34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  <c r="AM114" s="35"/>
      <c r="AN114" s="35"/>
    </row>
    <row r="115" spans="1:40" ht="11.25" customHeight="1" x14ac:dyDescent="0.2">
      <c r="A115" s="233" t="s">
        <v>506</v>
      </c>
      <c r="B115" s="44">
        <v>16941567</v>
      </c>
      <c r="C115" s="44" t="s">
        <v>498</v>
      </c>
      <c r="D115" s="220" t="s">
        <v>191</v>
      </c>
      <c r="E115" s="248" t="s">
        <v>545</v>
      </c>
      <c r="F115" s="81" t="s">
        <v>192</v>
      </c>
      <c r="G115" s="71" t="s">
        <v>347</v>
      </c>
      <c r="H115" s="71">
        <v>3</v>
      </c>
      <c r="I115" s="71">
        <v>16</v>
      </c>
      <c r="J115" s="143">
        <v>48</v>
      </c>
      <c r="K115" s="142">
        <v>33000</v>
      </c>
      <c r="L115" s="252">
        <v>43313</v>
      </c>
      <c r="M115" s="252">
        <v>43434</v>
      </c>
      <c r="N115" s="142">
        <v>4</v>
      </c>
      <c r="O115" s="67" t="s">
        <v>550</v>
      </c>
      <c r="P115" s="97"/>
      <c r="Q115" s="34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</row>
    <row r="116" spans="1:40" ht="11.25" customHeight="1" x14ac:dyDescent="0.2">
      <c r="A116" s="233" t="s">
        <v>506</v>
      </c>
      <c r="B116" s="44">
        <v>16941567</v>
      </c>
      <c r="C116" s="44" t="s">
        <v>498</v>
      </c>
      <c r="D116" s="220" t="s">
        <v>191</v>
      </c>
      <c r="E116" s="248" t="s">
        <v>545</v>
      </c>
      <c r="F116" s="81" t="s">
        <v>193</v>
      </c>
      <c r="G116" s="71">
        <v>8320</v>
      </c>
      <c r="H116" s="71">
        <v>4</v>
      </c>
      <c r="I116" s="71">
        <v>16</v>
      </c>
      <c r="J116" s="143">
        <v>64</v>
      </c>
      <c r="K116" s="142">
        <v>33000</v>
      </c>
      <c r="L116" s="252">
        <v>43313</v>
      </c>
      <c r="M116" s="252">
        <v>43434</v>
      </c>
      <c r="N116" s="142">
        <v>4</v>
      </c>
      <c r="O116" s="67" t="s">
        <v>550</v>
      </c>
      <c r="P116" s="97"/>
      <c r="Q116" s="34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  <c r="AM116" s="35"/>
      <c r="AN116" s="35"/>
    </row>
    <row r="117" spans="1:40" ht="11.25" customHeight="1" x14ac:dyDescent="0.2">
      <c r="A117" s="233" t="s">
        <v>506</v>
      </c>
      <c r="B117" s="44">
        <v>16941567</v>
      </c>
      <c r="C117" s="44" t="s">
        <v>498</v>
      </c>
      <c r="D117" s="220" t="s">
        <v>191</v>
      </c>
      <c r="E117" s="248" t="s">
        <v>545</v>
      </c>
      <c r="F117" s="81" t="s">
        <v>200</v>
      </c>
      <c r="G117" s="71" t="s">
        <v>181</v>
      </c>
      <c r="H117" s="71">
        <v>3</v>
      </c>
      <c r="I117" s="71">
        <v>16</v>
      </c>
      <c r="J117" s="143">
        <v>48</v>
      </c>
      <c r="K117" s="142">
        <v>33000</v>
      </c>
      <c r="L117" s="252">
        <v>43313</v>
      </c>
      <c r="M117" s="252">
        <v>43434</v>
      </c>
      <c r="N117" s="142">
        <v>4</v>
      </c>
      <c r="O117" s="67" t="s">
        <v>550</v>
      </c>
      <c r="P117" s="97"/>
      <c r="Q117" s="34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  <c r="AN117" s="35"/>
    </row>
    <row r="118" spans="1:40" ht="11.25" customHeight="1" x14ac:dyDescent="0.2">
      <c r="A118" s="233" t="s">
        <v>506</v>
      </c>
      <c r="B118" s="44">
        <v>16941567</v>
      </c>
      <c r="C118" s="44" t="s">
        <v>498</v>
      </c>
      <c r="D118" s="220" t="s">
        <v>191</v>
      </c>
      <c r="E118" s="248" t="s">
        <v>545</v>
      </c>
      <c r="F118" s="81" t="s">
        <v>200</v>
      </c>
      <c r="G118" s="71">
        <v>3320</v>
      </c>
      <c r="H118" s="71">
        <v>3</v>
      </c>
      <c r="I118" s="71">
        <v>16</v>
      </c>
      <c r="J118" s="143">
        <v>48</v>
      </c>
      <c r="K118" s="142">
        <v>33000</v>
      </c>
      <c r="L118" s="252">
        <v>43313</v>
      </c>
      <c r="M118" s="252">
        <v>43434</v>
      </c>
      <c r="N118" s="142">
        <v>4</v>
      </c>
      <c r="O118" s="67" t="s">
        <v>550</v>
      </c>
      <c r="P118" s="97"/>
      <c r="Q118" s="34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  <c r="AM118" s="35"/>
      <c r="AN118" s="35"/>
    </row>
    <row r="119" spans="1:40" ht="11.25" customHeight="1" x14ac:dyDescent="0.2">
      <c r="A119" s="233" t="s">
        <v>506</v>
      </c>
      <c r="B119" s="44">
        <v>16941567</v>
      </c>
      <c r="C119" s="44" t="s">
        <v>498</v>
      </c>
      <c r="D119" s="220" t="s">
        <v>191</v>
      </c>
      <c r="E119" s="248" t="s">
        <v>545</v>
      </c>
      <c r="F119" s="81" t="s">
        <v>193</v>
      </c>
      <c r="G119" s="71" t="s">
        <v>149</v>
      </c>
      <c r="H119" s="71">
        <v>4</v>
      </c>
      <c r="I119" s="71">
        <v>16</v>
      </c>
      <c r="J119" s="143">
        <v>64</v>
      </c>
      <c r="K119" s="142">
        <v>33000</v>
      </c>
      <c r="L119" s="252">
        <v>43313</v>
      </c>
      <c r="M119" s="252">
        <v>43434</v>
      </c>
      <c r="N119" s="142">
        <v>4</v>
      </c>
      <c r="O119" s="67" t="s">
        <v>550</v>
      </c>
      <c r="P119" s="97"/>
      <c r="Q119" s="34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  <c r="AN119" s="35"/>
    </row>
    <row r="120" spans="1:40" ht="11.25" customHeight="1" x14ac:dyDescent="0.2">
      <c r="A120" s="233" t="s">
        <v>506</v>
      </c>
      <c r="B120" s="44">
        <v>16941567</v>
      </c>
      <c r="C120" s="44" t="s">
        <v>498</v>
      </c>
      <c r="D120" s="220" t="s">
        <v>191</v>
      </c>
      <c r="E120" s="248" t="s">
        <v>545</v>
      </c>
      <c r="F120" s="185" t="s">
        <v>31</v>
      </c>
      <c r="G120" s="185"/>
      <c r="H120" s="185"/>
      <c r="I120" s="185"/>
      <c r="J120" s="73">
        <v>272</v>
      </c>
      <c r="K120" s="73"/>
      <c r="L120" s="73"/>
      <c r="M120" s="73"/>
      <c r="N120" s="73"/>
      <c r="O120" s="97"/>
      <c r="P120" s="73"/>
      <c r="Q120" s="34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35"/>
      <c r="AN120" s="35"/>
    </row>
    <row r="121" spans="1:40" ht="11.25" customHeight="1" x14ac:dyDescent="0.2">
      <c r="A121" s="233" t="s">
        <v>502</v>
      </c>
      <c r="B121" s="44">
        <v>52697136</v>
      </c>
      <c r="C121" s="44" t="s">
        <v>505</v>
      </c>
      <c r="D121" s="220" t="s">
        <v>194</v>
      </c>
      <c r="E121" s="248" t="s">
        <v>545</v>
      </c>
      <c r="F121" s="81" t="s">
        <v>349</v>
      </c>
      <c r="G121" s="71">
        <v>9390</v>
      </c>
      <c r="H121" s="71">
        <v>3</v>
      </c>
      <c r="I121" s="71">
        <v>16</v>
      </c>
      <c r="J121" s="143">
        <v>48</v>
      </c>
      <c r="K121" s="142">
        <v>33000</v>
      </c>
      <c r="L121" s="252">
        <v>43313</v>
      </c>
      <c r="M121" s="252">
        <v>43434</v>
      </c>
      <c r="N121" s="142">
        <v>4</v>
      </c>
      <c r="O121" s="67" t="s">
        <v>550</v>
      </c>
      <c r="P121" s="97"/>
      <c r="Q121" s="34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35"/>
      <c r="AM121" s="35"/>
      <c r="AN121" s="35"/>
    </row>
    <row r="122" spans="1:40" ht="11.25" customHeight="1" x14ac:dyDescent="0.2">
      <c r="A122" s="233" t="s">
        <v>502</v>
      </c>
      <c r="B122" s="44">
        <v>52697136</v>
      </c>
      <c r="C122" s="44" t="s">
        <v>505</v>
      </c>
      <c r="D122" s="220" t="s">
        <v>194</v>
      </c>
      <c r="E122" s="248" t="s">
        <v>545</v>
      </c>
      <c r="F122" s="81" t="s">
        <v>348</v>
      </c>
      <c r="G122" s="71">
        <v>6390</v>
      </c>
      <c r="H122" s="71">
        <v>3</v>
      </c>
      <c r="I122" s="71">
        <v>16</v>
      </c>
      <c r="J122" s="143">
        <v>48</v>
      </c>
      <c r="K122" s="142">
        <v>33000</v>
      </c>
      <c r="L122" s="252">
        <v>43313</v>
      </c>
      <c r="M122" s="252">
        <v>43434</v>
      </c>
      <c r="N122" s="142">
        <v>4</v>
      </c>
      <c r="O122" s="67" t="s">
        <v>550</v>
      </c>
      <c r="P122" s="97"/>
      <c r="Q122" s="34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  <c r="AL122" s="35"/>
      <c r="AM122" s="35"/>
      <c r="AN122" s="35"/>
    </row>
    <row r="123" spans="1:40" ht="11.25" customHeight="1" x14ac:dyDescent="0.2">
      <c r="A123" s="233" t="s">
        <v>502</v>
      </c>
      <c r="B123" s="44">
        <v>52697136</v>
      </c>
      <c r="C123" s="44" t="s">
        <v>505</v>
      </c>
      <c r="D123" s="220" t="s">
        <v>194</v>
      </c>
      <c r="E123" s="248" t="s">
        <v>545</v>
      </c>
      <c r="F123" s="81" t="s">
        <v>195</v>
      </c>
      <c r="G123" s="71" t="s">
        <v>145</v>
      </c>
      <c r="H123" s="71">
        <v>3</v>
      </c>
      <c r="I123" s="71">
        <v>16</v>
      </c>
      <c r="J123" s="143">
        <v>48</v>
      </c>
      <c r="K123" s="142">
        <v>33000</v>
      </c>
      <c r="L123" s="252">
        <v>43313</v>
      </c>
      <c r="M123" s="252">
        <v>43434</v>
      </c>
      <c r="N123" s="142">
        <v>4</v>
      </c>
      <c r="O123" s="67" t="s">
        <v>550</v>
      </c>
      <c r="P123" s="97"/>
      <c r="Q123" s="34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  <c r="AM123" s="35"/>
      <c r="AN123" s="35"/>
    </row>
    <row r="124" spans="1:40" ht="11.25" customHeight="1" x14ac:dyDescent="0.2">
      <c r="A124" s="233" t="s">
        <v>502</v>
      </c>
      <c r="B124" s="44">
        <v>52697136</v>
      </c>
      <c r="C124" s="44" t="s">
        <v>505</v>
      </c>
      <c r="D124" s="220" t="s">
        <v>194</v>
      </c>
      <c r="E124" s="248" t="s">
        <v>545</v>
      </c>
      <c r="F124" s="81" t="s">
        <v>195</v>
      </c>
      <c r="G124" s="71">
        <v>4320</v>
      </c>
      <c r="H124" s="71">
        <v>3</v>
      </c>
      <c r="I124" s="71">
        <v>16</v>
      </c>
      <c r="J124" s="143">
        <v>48</v>
      </c>
      <c r="K124" s="142">
        <v>33000</v>
      </c>
      <c r="L124" s="252">
        <v>43313</v>
      </c>
      <c r="M124" s="252">
        <v>43434</v>
      </c>
      <c r="N124" s="142">
        <v>4</v>
      </c>
      <c r="O124" s="67" t="s">
        <v>550</v>
      </c>
      <c r="P124" s="97"/>
      <c r="Q124" s="34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  <c r="AJ124" s="35"/>
      <c r="AK124" s="35"/>
      <c r="AL124" s="35"/>
      <c r="AM124" s="35"/>
      <c r="AN124" s="35"/>
    </row>
    <row r="125" spans="1:40" ht="11.25" customHeight="1" x14ac:dyDescent="0.2">
      <c r="A125" s="233" t="s">
        <v>502</v>
      </c>
      <c r="B125" s="44">
        <v>52697136</v>
      </c>
      <c r="C125" s="44" t="s">
        <v>505</v>
      </c>
      <c r="D125" s="220" t="s">
        <v>194</v>
      </c>
      <c r="E125" s="248" t="s">
        <v>545</v>
      </c>
      <c r="F125" s="185" t="s">
        <v>31</v>
      </c>
      <c r="G125" s="185"/>
      <c r="H125" s="185"/>
      <c r="I125" s="185"/>
      <c r="J125" s="73">
        <v>192</v>
      </c>
      <c r="K125" s="73"/>
      <c r="L125" s="73"/>
      <c r="M125" s="73"/>
      <c r="N125" s="73"/>
      <c r="O125" s="97"/>
      <c r="P125" s="73"/>
      <c r="Q125" s="34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  <c r="AI125" s="35"/>
      <c r="AJ125" s="35"/>
      <c r="AK125" s="35"/>
      <c r="AL125" s="35"/>
      <c r="AM125" s="35"/>
      <c r="AN125" s="35"/>
    </row>
    <row r="126" spans="1:40" ht="11.25" customHeight="1" x14ac:dyDescent="0.2">
      <c r="A126" s="240">
        <v>2</v>
      </c>
      <c r="B126" s="240">
        <v>67012830</v>
      </c>
      <c r="C126" s="240" t="s">
        <v>519</v>
      </c>
      <c r="D126" s="217" t="s">
        <v>289</v>
      </c>
      <c r="E126" s="248" t="s">
        <v>545</v>
      </c>
      <c r="F126" s="81" t="s">
        <v>301</v>
      </c>
      <c r="G126" s="85" t="s">
        <v>159</v>
      </c>
      <c r="H126" s="71">
        <v>6</v>
      </c>
      <c r="I126" s="71">
        <v>16</v>
      </c>
      <c r="J126" s="143">
        <v>96</v>
      </c>
      <c r="K126" s="142">
        <v>33000</v>
      </c>
      <c r="L126" s="252">
        <v>43313</v>
      </c>
      <c r="M126" s="252">
        <v>43434</v>
      </c>
      <c r="N126" s="142">
        <v>4</v>
      </c>
      <c r="O126" s="67" t="s">
        <v>550</v>
      </c>
      <c r="P126" s="97"/>
      <c r="Q126" s="34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  <c r="AM126" s="35"/>
      <c r="AN126" s="35"/>
    </row>
    <row r="127" spans="1:40" ht="11.25" customHeight="1" x14ac:dyDescent="0.2">
      <c r="A127" s="240">
        <v>2</v>
      </c>
      <c r="B127" s="240">
        <v>67012830</v>
      </c>
      <c r="C127" s="240" t="s">
        <v>519</v>
      </c>
      <c r="D127" s="217" t="s">
        <v>289</v>
      </c>
      <c r="E127" s="248" t="s">
        <v>545</v>
      </c>
      <c r="F127" s="128" t="s">
        <v>298</v>
      </c>
      <c r="G127" s="71" t="s">
        <v>152</v>
      </c>
      <c r="H127" s="46">
        <v>6</v>
      </c>
      <c r="I127" s="46">
        <v>16</v>
      </c>
      <c r="J127" s="143">
        <v>96</v>
      </c>
      <c r="K127" s="142">
        <v>33000</v>
      </c>
      <c r="L127" s="252">
        <v>43313</v>
      </c>
      <c r="M127" s="252">
        <v>43434</v>
      </c>
      <c r="N127" s="142">
        <v>4</v>
      </c>
      <c r="O127" s="67" t="s">
        <v>550</v>
      </c>
      <c r="P127" s="97"/>
      <c r="Q127" s="34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  <c r="AL127" s="35"/>
      <c r="AM127" s="35"/>
      <c r="AN127" s="35"/>
    </row>
    <row r="128" spans="1:40" ht="11.25" customHeight="1" x14ac:dyDescent="0.2">
      <c r="A128" s="240">
        <v>2</v>
      </c>
      <c r="B128" s="240">
        <v>67012830</v>
      </c>
      <c r="C128" s="240" t="s">
        <v>519</v>
      </c>
      <c r="D128" s="217" t="s">
        <v>289</v>
      </c>
      <c r="E128" s="248" t="s">
        <v>545</v>
      </c>
      <c r="F128" s="185" t="s">
        <v>31</v>
      </c>
      <c r="G128" s="185"/>
      <c r="H128" s="185"/>
      <c r="I128" s="185"/>
      <c r="J128" s="73">
        <v>192</v>
      </c>
      <c r="K128" s="73"/>
      <c r="L128" s="73"/>
      <c r="M128" s="73"/>
      <c r="N128" s="73"/>
      <c r="O128" s="73"/>
      <c r="P128" s="73"/>
      <c r="Q128" s="34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  <c r="AJ128" s="35"/>
      <c r="AK128" s="35"/>
      <c r="AL128" s="35"/>
      <c r="AM128" s="35"/>
      <c r="AN128" s="35"/>
    </row>
    <row r="129" spans="1:40" ht="11.25" customHeight="1" x14ac:dyDescent="0.2">
      <c r="A129" s="136">
        <v>5</v>
      </c>
      <c r="B129" s="136">
        <v>10293103</v>
      </c>
      <c r="C129" s="136" t="s">
        <v>520</v>
      </c>
      <c r="D129" s="217" t="s">
        <v>521</v>
      </c>
      <c r="E129" s="248" t="s">
        <v>545</v>
      </c>
      <c r="F129" s="80" t="s">
        <v>355</v>
      </c>
      <c r="G129" s="71">
        <v>7350</v>
      </c>
      <c r="H129" s="45">
        <v>3</v>
      </c>
      <c r="I129" s="45">
        <v>16</v>
      </c>
      <c r="J129" s="45">
        <v>48</v>
      </c>
      <c r="K129" s="142">
        <v>33000</v>
      </c>
      <c r="L129" s="252">
        <v>43313</v>
      </c>
      <c r="M129" s="252">
        <v>43434</v>
      </c>
      <c r="N129" s="142">
        <v>4</v>
      </c>
      <c r="O129" s="67" t="s">
        <v>550</v>
      </c>
      <c r="P129" s="75"/>
      <c r="Q129" s="34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  <c r="AJ129" s="35"/>
      <c r="AK129" s="35"/>
      <c r="AL129" s="35"/>
      <c r="AM129" s="35"/>
      <c r="AN129" s="35"/>
    </row>
    <row r="130" spans="1:40" ht="11.25" customHeight="1" x14ac:dyDescent="0.2">
      <c r="A130" s="136">
        <v>5</v>
      </c>
      <c r="B130" s="136">
        <v>10293103</v>
      </c>
      <c r="C130" s="136" t="s">
        <v>520</v>
      </c>
      <c r="D130" s="217" t="s">
        <v>521</v>
      </c>
      <c r="E130" s="248" t="s">
        <v>545</v>
      </c>
      <c r="F130" s="43" t="s">
        <v>356</v>
      </c>
      <c r="G130" s="71">
        <v>8350</v>
      </c>
      <c r="H130" s="45">
        <v>4</v>
      </c>
      <c r="I130" s="45">
        <v>16</v>
      </c>
      <c r="J130" s="45">
        <v>64</v>
      </c>
      <c r="K130" s="142">
        <v>33000</v>
      </c>
      <c r="L130" s="252">
        <v>43313</v>
      </c>
      <c r="M130" s="252">
        <v>43434</v>
      </c>
      <c r="N130" s="142">
        <v>4</v>
      </c>
      <c r="O130" s="67" t="s">
        <v>550</v>
      </c>
      <c r="P130" s="75"/>
      <c r="Q130" s="34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  <c r="AL130" s="35"/>
      <c r="AM130" s="35"/>
      <c r="AN130" s="35"/>
    </row>
    <row r="131" spans="1:40" ht="11.25" customHeight="1" x14ac:dyDescent="0.2">
      <c r="A131" s="136">
        <v>5</v>
      </c>
      <c r="B131" s="136">
        <v>10293103</v>
      </c>
      <c r="C131" s="136" t="s">
        <v>520</v>
      </c>
      <c r="D131" s="217" t="s">
        <v>521</v>
      </c>
      <c r="E131" s="248" t="s">
        <v>545</v>
      </c>
      <c r="F131" s="185" t="s">
        <v>31</v>
      </c>
      <c r="G131" s="185"/>
      <c r="H131" s="185"/>
      <c r="I131" s="185"/>
      <c r="J131" s="83">
        <v>112</v>
      </c>
      <c r="K131" s="83"/>
      <c r="L131" s="83"/>
      <c r="M131" s="83"/>
      <c r="N131" s="83"/>
      <c r="O131" s="73"/>
      <c r="P131" s="78"/>
      <c r="Q131" s="34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  <c r="AI131" s="35"/>
      <c r="AJ131" s="35"/>
      <c r="AK131" s="35"/>
      <c r="AL131" s="35"/>
      <c r="AM131" s="35"/>
      <c r="AN131" s="35"/>
    </row>
    <row r="132" spans="1:40" ht="11.25" customHeight="1" x14ac:dyDescent="0.2">
      <c r="A132" s="23">
        <v>8</v>
      </c>
      <c r="B132" s="232">
        <v>36304805</v>
      </c>
      <c r="C132" s="23" t="s">
        <v>529</v>
      </c>
      <c r="D132" s="217" t="s">
        <v>425</v>
      </c>
      <c r="E132" s="248" t="s">
        <v>545</v>
      </c>
      <c r="F132" s="81" t="s">
        <v>164</v>
      </c>
      <c r="G132" s="71" t="s">
        <v>411</v>
      </c>
      <c r="H132" s="71">
        <v>3</v>
      </c>
      <c r="I132" s="71">
        <v>16</v>
      </c>
      <c r="J132" s="71">
        <v>48</v>
      </c>
      <c r="K132" s="142">
        <v>33000</v>
      </c>
      <c r="L132" s="252">
        <v>43313</v>
      </c>
      <c r="M132" s="252">
        <v>43449</v>
      </c>
      <c r="N132" s="142">
        <v>4.25</v>
      </c>
      <c r="O132" s="67" t="s">
        <v>550</v>
      </c>
      <c r="P132" s="67" t="s">
        <v>424</v>
      </c>
      <c r="Q132" s="34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  <c r="AI132" s="35"/>
      <c r="AJ132" s="35"/>
      <c r="AK132" s="35"/>
      <c r="AL132" s="35"/>
      <c r="AM132" s="35"/>
      <c r="AN132" s="35"/>
    </row>
    <row r="133" spans="1:40" ht="11.25" customHeight="1" x14ac:dyDescent="0.2">
      <c r="A133" s="23">
        <v>8</v>
      </c>
      <c r="B133" s="232">
        <v>36304805</v>
      </c>
      <c r="C133" s="23" t="s">
        <v>529</v>
      </c>
      <c r="D133" s="217" t="s">
        <v>425</v>
      </c>
      <c r="E133" s="248" t="s">
        <v>545</v>
      </c>
      <c r="F133" s="81" t="s">
        <v>164</v>
      </c>
      <c r="G133" s="71" t="s">
        <v>465</v>
      </c>
      <c r="H133" s="71">
        <v>3</v>
      </c>
      <c r="I133" s="71">
        <v>16</v>
      </c>
      <c r="J133" s="143">
        <v>48</v>
      </c>
      <c r="K133" s="142">
        <v>33000</v>
      </c>
      <c r="L133" s="252">
        <v>43313</v>
      </c>
      <c r="M133" s="252">
        <v>43449</v>
      </c>
      <c r="N133" s="142">
        <v>4.25</v>
      </c>
      <c r="O133" s="67" t="s">
        <v>550</v>
      </c>
      <c r="P133" s="67" t="s">
        <v>424</v>
      </c>
      <c r="Q133" s="34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  <c r="AI133" s="35"/>
      <c r="AJ133" s="35"/>
      <c r="AK133" s="35"/>
      <c r="AL133" s="35"/>
      <c r="AM133" s="35"/>
      <c r="AN133" s="35"/>
    </row>
    <row r="134" spans="1:40" ht="11.25" customHeight="1" x14ac:dyDescent="0.2">
      <c r="A134" s="23">
        <v>8</v>
      </c>
      <c r="B134" s="232">
        <v>36304805</v>
      </c>
      <c r="C134" s="23" t="s">
        <v>529</v>
      </c>
      <c r="D134" s="217" t="s">
        <v>425</v>
      </c>
      <c r="E134" s="248" t="s">
        <v>545</v>
      </c>
      <c r="F134" s="81" t="s">
        <v>137</v>
      </c>
      <c r="G134" s="106" t="s">
        <v>417</v>
      </c>
      <c r="H134" s="71">
        <v>3</v>
      </c>
      <c r="I134" s="71">
        <v>16</v>
      </c>
      <c r="J134" s="71">
        <v>48</v>
      </c>
      <c r="K134" s="142">
        <v>33000</v>
      </c>
      <c r="L134" s="252">
        <v>43313</v>
      </c>
      <c r="M134" s="252">
        <v>43449</v>
      </c>
      <c r="N134" s="142">
        <v>4.25</v>
      </c>
      <c r="O134" s="67" t="s">
        <v>550</v>
      </c>
      <c r="P134" s="67"/>
      <c r="Q134" s="34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H134" s="35"/>
      <c r="AI134" s="35"/>
      <c r="AJ134" s="35"/>
      <c r="AK134" s="35"/>
      <c r="AL134" s="35"/>
      <c r="AM134" s="35"/>
      <c r="AN134" s="35"/>
    </row>
    <row r="135" spans="1:40" ht="11.25" customHeight="1" x14ac:dyDescent="0.2">
      <c r="A135" s="23">
        <v>8</v>
      </c>
      <c r="B135" s="232">
        <v>36304805</v>
      </c>
      <c r="C135" s="23" t="s">
        <v>529</v>
      </c>
      <c r="D135" s="217" t="s">
        <v>425</v>
      </c>
      <c r="E135" s="248" t="s">
        <v>545</v>
      </c>
      <c r="F135" s="81" t="s">
        <v>201</v>
      </c>
      <c r="G135" s="106" t="s">
        <v>463</v>
      </c>
      <c r="H135" s="71">
        <v>3</v>
      </c>
      <c r="I135" s="71">
        <v>8</v>
      </c>
      <c r="J135" s="143">
        <v>24</v>
      </c>
      <c r="K135" s="142">
        <v>33000</v>
      </c>
      <c r="L135" s="252">
        <v>43313</v>
      </c>
      <c r="M135" s="252">
        <v>43449</v>
      </c>
      <c r="N135" s="142">
        <v>4.25</v>
      </c>
      <c r="O135" s="67" t="s">
        <v>550</v>
      </c>
      <c r="P135" s="67" t="s">
        <v>424</v>
      </c>
      <c r="Q135" s="34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</row>
    <row r="136" spans="1:40" ht="11.25" customHeight="1" x14ac:dyDescent="0.2">
      <c r="A136" s="23">
        <v>8</v>
      </c>
      <c r="B136" s="232">
        <v>36304805</v>
      </c>
      <c r="C136" s="23" t="s">
        <v>529</v>
      </c>
      <c r="D136" s="217" t="s">
        <v>425</v>
      </c>
      <c r="E136" s="248" t="s">
        <v>545</v>
      </c>
      <c r="F136" s="81" t="s">
        <v>387</v>
      </c>
      <c r="G136" s="137">
        <v>701</v>
      </c>
      <c r="H136" s="71">
        <v>4</v>
      </c>
      <c r="I136" s="71">
        <v>6</v>
      </c>
      <c r="J136" s="143">
        <v>24</v>
      </c>
      <c r="K136" s="142">
        <v>33000</v>
      </c>
      <c r="L136" s="252">
        <v>43313</v>
      </c>
      <c r="M136" s="252">
        <v>43449</v>
      </c>
      <c r="N136" s="142">
        <v>4.25</v>
      </c>
      <c r="O136" s="67" t="s">
        <v>550</v>
      </c>
      <c r="P136" s="67"/>
      <c r="Q136" s="34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  <c r="AN136" s="35"/>
    </row>
    <row r="137" spans="1:40" ht="11.25" customHeight="1" x14ac:dyDescent="0.2">
      <c r="A137" s="23">
        <v>8</v>
      </c>
      <c r="B137" s="232">
        <v>36304805</v>
      </c>
      <c r="C137" s="23" t="s">
        <v>529</v>
      </c>
      <c r="D137" s="217" t="s">
        <v>425</v>
      </c>
      <c r="E137" s="248" t="s">
        <v>545</v>
      </c>
      <c r="F137" s="81" t="s">
        <v>137</v>
      </c>
      <c r="G137" s="137" t="s">
        <v>324</v>
      </c>
      <c r="H137" s="71">
        <v>4.5</v>
      </c>
      <c r="I137" s="71">
        <v>16</v>
      </c>
      <c r="J137" s="71">
        <v>72</v>
      </c>
      <c r="K137" s="142">
        <v>33000</v>
      </c>
      <c r="L137" s="252">
        <v>43313</v>
      </c>
      <c r="M137" s="252">
        <v>43449</v>
      </c>
      <c r="N137" s="142">
        <v>4.25</v>
      </c>
      <c r="O137" s="67" t="s">
        <v>550</v>
      </c>
      <c r="P137" s="75"/>
      <c r="Q137" s="34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</row>
    <row r="138" spans="1:40" ht="11.25" customHeight="1" x14ac:dyDescent="0.2">
      <c r="A138" s="23">
        <v>9</v>
      </c>
      <c r="B138" s="232">
        <v>36304805</v>
      </c>
      <c r="C138" s="23" t="s">
        <v>529</v>
      </c>
      <c r="D138" s="217" t="s">
        <v>425</v>
      </c>
      <c r="E138" s="248" t="s">
        <v>545</v>
      </c>
      <c r="F138" s="81" t="s">
        <v>472</v>
      </c>
      <c r="G138" s="71"/>
      <c r="H138" s="71"/>
      <c r="I138" s="71"/>
      <c r="J138" s="71">
        <v>40</v>
      </c>
      <c r="K138" s="143">
        <v>22200</v>
      </c>
      <c r="L138" s="252">
        <v>43313</v>
      </c>
      <c r="M138" s="252">
        <v>43449</v>
      </c>
      <c r="N138" s="142">
        <v>4.25</v>
      </c>
      <c r="O138" s="75" t="s">
        <v>553</v>
      </c>
      <c r="P138" s="67" t="s">
        <v>473</v>
      </c>
      <c r="Q138" s="34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</row>
    <row r="139" spans="1:40" ht="11.25" customHeight="1" x14ac:dyDescent="0.2">
      <c r="A139" s="23">
        <v>8</v>
      </c>
      <c r="B139" s="232">
        <v>36304805</v>
      </c>
      <c r="C139" s="23" t="s">
        <v>529</v>
      </c>
      <c r="D139" s="217" t="s">
        <v>425</v>
      </c>
      <c r="E139" s="248" t="s">
        <v>545</v>
      </c>
      <c r="F139" s="185" t="s">
        <v>31</v>
      </c>
      <c r="G139" s="185"/>
      <c r="H139" s="185"/>
      <c r="I139" s="185"/>
      <c r="J139" s="83">
        <v>304</v>
      </c>
      <c r="K139" s="83"/>
      <c r="L139" s="83"/>
      <c r="M139" s="83"/>
      <c r="N139" s="83"/>
      <c r="O139" s="73"/>
      <c r="P139" s="78"/>
      <c r="Q139" s="34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  <c r="AM139" s="35"/>
      <c r="AN139" s="35"/>
    </row>
    <row r="140" spans="1:40" ht="11.25" customHeight="1" x14ac:dyDescent="0.2">
      <c r="A140" s="233" t="s">
        <v>507</v>
      </c>
      <c r="B140" s="44">
        <v>94531722</v>
      </c>
      <c r="C140" s="44" t="s">
        <v>498</v>
      </c>
      <c r="D140" s="241" t="s">
        <v>522</v>
      </c>
      <c r="E140" s="248" t="s">
        <v>545</v>
      </c>
      <c r="F140" s="81" t="s">
        <v>282</v>
      </c>
      <c r="G140" s="71"/>
      <c r="H140" s="71">
        <v>10</v>
      </c>
      <c r="I140" s="71">
        <v>16</v>
      </c>
      <c r="J140" s="71">
        <v>160</v>
      </c>
      <c r="K140" s="71">
        <v>16500</v>
      </c>
      <c r="L140" s="252">
        <v>43313</v>
      </c>
      <c r="M140" s="252">
        <v>43449</v>
      </c>
      <c r="N140" s="142">
        <v>4.25</v>
      </c>
      <c r="O140" s="97" t="s">
        <v>551</v>
      </c>
      <c r="P140" s="144" t="s">
        <v>306</v>
      </c>
      <c r="Q140" s="34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35"/>
      <c r="AN140" s="35"/>
    </row>
    <row r="141" spans="1:40" ht="11.25" customHeight="1" x14ac:dyDescent="0.2">
      <c r="A141" s="233" t="s">
        <v>507</v>
      </c>
      <c r="B141" s="44">
        <v>94531722</v>
      </c>
      <c r="C141" s="44" t="s">
        <v>498</v>
      </c>
      <c r="D141" s="241" t="s">
        <v>522</v>
      </c>
      <c r="E141" s="248" t="s">
        <v>545</v>
      </c>
      <c r="F141" s="81" t="s">
        <v>318</v>
      </c>
      <c r="G141" s="71">
        <v>6320</v>
      </c>
      <c r="H141" s="71">
        <v>4</v>
      </c>
      <c r="I141" s="71">
        <v>16</v>
      </c>
      <c r="J141" s="71">
        <v>64</v>
      </c>
      <c r="K141" s="142">
        <v>33000</v>
      </c>
      <c r="L141" s="252">
        <v>43313</v>
      </c>
      <c r="M141" s="252">
        <v>43449</v>
      </c>
      <c r="N141" s="142">
        <v>4.25</v>
      </c>
      <c r="O141" s="67" t="s">
        <v>550</v>
      </c>
      <c r="P141" s="75"/>
      <c r="Q141" s="34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35"/>
      <c r="AN141" s="35"/>
    </row>
    <row r="142" spans="1:40" ht="11.25" customHeight="1" x14ac:dyDescent="0.2">
      <c r="A142" s="233" t="s">
        <v>507</v>
      </c>
      <c r="B142" s="44">
        <v>94531722</v>
      </c>
      <c r="C142" s="44" t="s">
        <v>498</v>
      </c>
      <c r="D142" s="241" t="s">
        <v>522</v>
      </c>
      <c r="E142" s="248" t="s">
        <v>545</v>
      </c>
      <c r="F142" s="81" t="s">
        <v>318</v>
      </c>
      <c r="G142" s="71" t="s">
        <v>152</v>
      </c>
      <c r="H142" s="71">
        <v>4</v>
      </c>
      <c r="I142" s="71">
        <v>16</v>
      </c>
      <c r="J142" s="71">
        <v>64</v>
      </c>
      <c r="K142" s="142">
        <v>33000</v>
      </c>
      <c r="L142" s="252">
        <v>43313</v>
      </c>
      <c r="M142" s="252">
        <v>43449</v>
      </c>
      <c r="N142" s="142">
        <v>4.25</v>
      </c>
      <c r="O142" s="67" t="s">
        <v>550</v>
      </c>
      <c r="P142" s="75"/>
      <c r="Q142" s="34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  <c r="AN142" s="35"/>
    </row>
    <row r="143" spans="1:40" ht="11.25" customHeight="1" x14ac:dyDescent="0.2">
      <c r="A143" s="233" t="s">
        <v>507</v>
      </c>
      <c r="B143" s="44">
        <v>94531722</v>
      </c>
      <c r="C143" s="44" t="s">
        <v>498</v>
      </c>
      <c r="D143" s="241" t="s">
        <v>522</v>
      </c>
      <c r="E143" s="248" t="s">
        <v>545</v>
      </c>
      <c r="F143" s="131" t="s">
        <v>197</v>
      </c>
      <c r="G143" s="71" t="s">
        <v>189</v>
      </c>
      <c r="H143" s="71">
        <v>3</v>
      </c>
      <c r="I143" s="71">
        <v>16</v>
      </c>
      <c r="J143" s="71">
        <v>48</v>
      </c>
      <c r="K143" s="142">
        <v>33000</v>
      </c>
      <c r="L143" s="252">
        <v>43313</v>
      </c>
      <c r="M143" s="252">
        <v>43449</v>
      </c>
      <c r="N143" s="142">
        <v>4.25</v>
      </c>
      <c r="O143" s="67" t="s">
        <v>550</v>
      </c>
      <c r="P143" s="75"/>
      <c r="Q143" s="34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  <c r="AN143" s="35"/>
    </row>
    <row r="144" spans="1:40" ht="11.25" customHeight="1" x14ac:dyDescent="0.2">
      <c r="A144" s="233" t="s">
        <v>507</v>
      </c>
      <c r="B144" s="44">
        <v>94531722</v>
      </c>
      <c r="C144" s="44" t="s">
        <v>498</v>
      </c>
      <c r="D144" s="241" t="s">
        <v>522</v>
      </c>
      <c r="E144" s="248" t="s">
        <v>545</v>
      </c>
      <c r="F144" s="88" t="s">
        <v>197</v>
      </c>
      <c r="G144" s="71">
        <v>9320</v>
      </c>
      <c r="H144" s="71">
        <v>3</v>
      </c>
      <c r="I144" s="71">
        <v>16</v>
      </c>
      <c r="J144" s="71">
        <v>48</v>
      </c>
      <c r="K144" s="142">
        <v>33000</v>
      </c>
      <c r="L144" s="252">
        <v>43313</v>
      </c>
      <c r="M144" s="252">
        <v>43449</v>
      </c>
      <c r="N144" s="142">
        <v>4.25</v>
      </c>
      <c r="O144" s="67" t="s">
        <v>550</v>
      </c>
      <c r="P144" s="75"/>
      <c r="Q144" s="34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  <c r="AM144" s="35"/>
      <c r="AN144" s="35"/>
    </row>
    <row r="145" spans="1:40" ht="25.5" customHeight="1" x14ac:dyDescent="0.2">
      <c r="A145" s="233" t="s">
        <v>507</v>
      </c>
      <c r="B145" s="44">
        <v>94531722</v>
      </c>
      <c r="C145" s="44" t="s">
        <v>498</v>
      </c>
      <c r="D145" s="241" t="s">
        <v>522</v>
      </c>
      <c r="E145" s="248" t="s">
        <v>545</v>
      </c>
      <c r="F145" s="147" t="s">
        <v>31</v>
      </c>
      <c r="G145" s="147"/>
      <c r="H145" s="147"/>
      <c r="I145" s="147"/>
      <c r="J145" s="73">
        <v>384</v>
      </c>
      <c r="K145" s="73"/>
      <c r="L145" s="73"/>
      <c r="M145" s="73"/>
      <c r="N145" s="73"/>
      <c r="O145" s="73"/>
      <c r="P145" s="69" t="s">
        <v>373</v>
      </c>
      <c r="Q145" s="34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  <c r="AJ145" s="35"/>
      <c r="AK145" s="35"/>
      <c r="AL145" s="35"/>
      <c r="AM145" s="35"/>
      <c r="AN145" s="35"/>
    </row>
    <row r="146" spans="1:40" ht="11.25" customHeight="1" x14ac:dyDescent="0.2">
      <c r="A146" s="233" t="s">
        <v>506</v>
      </c>
      <c r="B146" s="44">
        <v>14606708</v>
      </c>
      <c r="C146" s="44" t="s">
        <v>498</v>
      </c>
      <c r="D146" s="223" t="s">
        <v>198</v>
      </c>
      <c r="E146" s="248" t="s">
        <v>545</v>
      </c>
      <c r="F146" s="79" t="s">
        <v>224</v>
      </c>
      <c r="G146" s="137" t="s">
        <v>323</v>
      </c>
      <c r="H146" s="143">
        <v>3</v>
      </c>
      <c r="I146" s="143">
        <v>8</v>
      </c>
      <c r="J146" s="143">
        <v>24</v>
      </c>
      <c r="K146" s="142">
        <v>33000</v>
      </c>
      <c r="L146" s="252">
        <v>43313</v>
      </c>
      <c r="M146" s="252">
        <v>43449</v>
      </c>
      <c r="N146" s="142">
        <v>4.25</v>
      </c>
      <c r="O146" s="67" t="s">
        <v>550</v>
      </c>
      <c r="P146" s="75"/>
      <c r="Q146" s="34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  <c r="AI146" s="35"/>
      <c r="AJ146" s="35"/>
      <c r="AK146" s="35"/>
      <c r="AL146" s="35"/>
      <c r="AM146" s="35"/>
      <c r="AN146" s="35"/>
    </row>
    <row r="147" spans="1:40" ht="11.25" customHeight="1" x14ac:dyDescent="0.2">
      <c r="A147" s="233" t="s">
        <v>506</v>
      </c>
      <c r="B147" s="44">
        <v>14606708</v>
      </c>
      <c r="C147" s="44" t="s">
        <v>498</v>
      </c>
      <c r="D147" s="223" t="s">
        <v>198</v>
      </c>
      <c r="E147" s="248" t="s">
        <v>545</v>
      </c>
      <c r="F147" s="79" t="s">
        <v>258</v>
      </c>
      <c r="G147" s="137" t="s">
        <v>259</v>
      </c>
      <c r="H147" s="143">
        <v>3</v>
      </c>
      <c r="I147" s="143">
        <v>8</v>
      </c>
      <c r="J147" s="143">
        <v>24</v>
      </c>
      <c r="K147" s="142">
        <v>33000</v>
      </c>
      <c r="L147" s="252">
        <v>43313</v>
      </c>
      <c r="M147" s="252">
        <v>43449</v>
      </c>
      <c r="N147" s="142">
        <v>4.25</v>
      </c>
      <c r="O147" s="67" t="s">
        <v>550</v>
      </c>
      <c r="P147" s="75"/>
      <c r="Q147" s="34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  <c r="AG147" s="35"/>
      <c r="AH147" s="35"/>
      <c r="AI147" s="35"/>
      <c r="AJ147" s="35"/>
      <c r="AK147" s="35"/>
      <c r="AL147" s="35"/>
      <c r="AM147" s="35"/>
      <c r="AN147" s="35"/>
    </row>
    <row r="148" spans="1:40" ht="11.25" customHeight="1" x14ac:dyDescent="0.2">
      <c r="A148" s="233" t="s">
        <v>506</v>
      </c>
      <c r="B148" s="44">
        <v>14606708</v>
      </c>
      <c r="C148" s="44" t="s">
        <v>498</v>
      </c>
      <c r="D148" s="223" t="s">
        <v>198</v>
      </c>
      <c r="E148" s="248" t="s">
        <v>545</v>
      </c>
      <c r="F148" s="79" t="s">
        <v>262</v>
      </c>
      <c r="G148" s="143"/>
      <c r="H148" s="143">
        <v>5</v>
      </c>
      <c r="I148" s="143">
        <v>16</v>
      </c>
      <c r="J148" s="143">
        <v>80</v>
      </c>
      <c r="K148" s="71">
        <v>16500</v>
      </c>
      <c r="L148" s="252">
        <v>43313</v>
      </c>
      <c r="M148" s="252">
        <v>43449</v>
      </c>
      <c r="N148" s="142">
        <v>4.25</v>
      </c>
      <c r="O148" s="97" t="s">
        <v>551</v>
      </c>
      <c r="P148" s="144" t="s">
        <v>306</v>
      </c>
      <c r="Q148" s="34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  <c r="AJ148" s="35"/>
      <c r="AK148" s="35"/>
      <c r="AL148" s="35"/>
      <c r="AM148" s="35"/>
      <c r="AN148" s="35"/>
    </row>
    <row r="149" spans="1:40" ht="11.25" customHeight="1" x14ac:dyDescent="0.2">
      <c r="A149" s="233" t="s">
        <v>506</v>
      </c>
      <c r="B149" s="44">
        <v>14606708</v>
      </c>
      <c r="C149" s="44" t="s">
        <v>498</v>
      </c>
      <c r="D149" s="223" t="s">
        <v>198</v>
      </c>
      <c r="E149" s="248" t="s">
        <v>545</v>
      </c>
      <c r="F149" s="79" t="s">
        <v>164</v>
      </c>
      <c r="G149" s="143">
        <v>101</v>
      </c>
      <c r="H149" s="143">
        <v>3</v>
      </c>
      <c r="I149" s="143">
        <v>16</v>
      </c>
      <c r="J149" s="143">
        <v>48</v>
      </c>
      <c r="K149" s="142">
        <v>33000</v>
      </c>
      <c r="L149" s="252">
        <v>43313</v>
      </c>
      <c r="M149" s="252">
        <v>43449</v>
      </c>
      <c r="N149" s="142">
        <v>4.25</v>
      </c>
      <c r="O149" s="67" t="s">
        <v>550</v>
      </c>
      <c r="P149" s="75"/>
      <c r="Q149" s="34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  <c r="AJ149" s="35"/>
      <c r="AK149" s="35"/>
      <c r="AL149" s="35"/>
      <c r="AM149" s="35"/>
      <c r="AN149" s="35"/>
    </row>
    <row r="150" spans="1:40" ht="11.25" customHeight="1" x14ac:dyDescent="0.2">
      <c r="A150" s="233" t="s">
        <v>506</v>
      </c>
      <c r="B150" s="44">
        <v>14606708</v>
      </c>
      <c r="C150" s="44" t="s">
        <v>498</v>
      </c>
      <c r="D150" s="223" t="s">
        <v>198</v>
      </c>
      <c r="E150" s="248" t="s">
        <v>545</v>
      </c>
      <c r="F150" s="185" t="s">
        <v>31</v>
      </c>
      <c r="G150" s="185"/>
      <c r="H150" s="185"/>
      <c r="I150" s="185"/>
      <c r="J150" s="83">
        <v>176</v>
      </c>
      <c r="K150" s="83"/>
      <c r="L150" s="83"/>
      <c r="M150" s="83"/>
      <c r="N150" s="83"/>
      <c r="O150" s="73"/>
      <c r="P150" s="78"/>
      <c r="Q150" s="34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  <c r="AJ150" s="35"/>
      <c r="AK150" s="35"/>
      <c r="AL150" s="35"/>
      <c r="AM150" s="35"/>
      <c r="AN150" s="35"/>
    </row>
    <row r="151" spans="1:40" ht="11.25" customHeight="1" x14ac:dyDescent="0.2">
      <c r="A151" s="233" t="s">
        <v>502</v>
      </c>
      <c r="B151" s="44">
        <v>38614937</v>
      </c>
      <c r="C151" s="44" t="s">
        <v>498</v>
      </c>
      <c r="D151" s="217" t="s">
        <v>404</v>
      </c>
      <c r="E151" s="248" t="s">
        <v>545</v>
      </c>
      <c r="F151" s="81" t="s">
        <v>477</v>
      </c>
      <c r="G151" s="94" t="s">
        <v>405</v>
      </c>
      <c r="H151" s="71">
        <v>6</v>
      </c>
      <c r="I151" s="95">
        <v>16</v>
      </c>
      <c r="J151" s="71">
        <v>96</v>
      </c>
      <c r="K151" s="142">
        <v>33000</v>
      </c>
      <c r="L151" s="252">
        <v>43333</v>
      </c>
      <c r="M151" s="252">
        <v>43449</v>
      </c>
      <c r="N151" s="142">
        <v>4.25</v>
      </c>
      <c r="O151" s="67" t="s">
        <v>550</v>
      </c>
      <c r="P151" s="97" t="s">
        <v>424</v>
      </c>
      <c r="Q151" s="34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  <c r="AJ151" s="35"/>
      <c r="AK151" s="35"/>
      <c r="AL151" s="35"/>
      <c r="AM151" s="35"/>
      <c r="AN151" s="35"/>
    </row>
    <row r="152" spans="1:40" ht="11.25" customHeight="1" thickBot="1" x14ac:dyDescent="0.25">
      <c r="A152" s="233" t="s">
        <v>502</v>
      </c>
      <c r="B152" s="44">
        <v>38614937</v>
      </c>
      <c r="C152" s="44" t="s">
        <v>498</v>
      </c>
      <c r="D152" s="217" t="s">
        <v>404</v>
      </c>
      <c r="E152" s="248" t="s">
        <v>545</v>
      </c>
      <c r="F152" s="185" t="s">
        <v>31</v>
      </c>
      <c r="G152" s="187"/>
      <c r="H152" s="185"/>
      <c r="I152" s="188"/>
      <c r="J152" s="83">
        <v>96</v>
      </c>
      <c r="K152" s="83"/>
      <c r="L152" s="83"/>
      <c r="M152" s="83"/>
      <c r="N152" s="83"/>
      <c r="O152" s="73"/>
      <c r="P152" s="73"/>
      <c r="Q152" s="34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  <c r="AH152" s="35"/>
      <c r="AI152" s="35"/>
      <c r="AJ152" s="35"/>
      <c r="AK152" s="35"/>
      <c r="AL152" s="35"/>
      <c r="AM152" s="35"/>
      <c r="AN152" s="35"/>
    </row>
    <row r="153" spans="1:40" ht="11.25" customHeight="1" thickBot="1" x14ac:dyDescent="0.25">
      <c r="A153" s="23">
        <v>1</v>
      </c>
      <c r="B153" s="245">
        <v>1130639425</v>
      </c>
      <c r="C153" s="44" t="s">
        <v>498</v>
      </c>
      <c r="D153" s="224" t="s">
        <v>313</v>
      </c>
      <c r="E153" s="248" t="s">
        <v>545</v>
      </c>
      <c r="F153" s="81" t="s">
        <v>217</v>
      </c>
      <c r="G153" s="94">
        <v>227</v>
      </c>
      <c r="H153" s="71">
        <v>3</v>
      </c>
      <c r="I153" s="95">
        <v>8</v>
      </c>
      <c r="J153" s="71">
        <v>24</v>
      </c>
      <c r="K153" s="142">
        <v>33000</v>
      </c>
      <c r="L153" s="252">
        <v>43313</v>
      </c>
      <c r="M153" s="252">
        <v>43449</v>
      </c>
      <c r="N153" s="142">
        <v>4.25</v>
      </c>
      <c r="O153" s="67" t="s">
        <v>550</v>
      </c>
      <c r="P153" s="75"/>
      <c r="Q153" s="34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  <c r="AI153" s="35"/>
      <c r="AJ153" s="35"/>
      <c r="AK153" s="35"/>
      <c r="AL153" s="35"/>
      <c r="AM153" s="35"/>
      <c r="AN153" s="35"/>
    </row>
    <row r="154" spans="1:40" ht="11.25" customHeight="1" thickBot="1" x14ac:dyDescent="0.25">
      <c r="A154" s="23">
        <v>1</v>
      </c>
      <c r="B154" s="245">
        <v>1130639425</v>
      </c>
      <c r="C154" s="44" t="s">
        <v>498</v>
      </c>
      <c r="D154" s="224" t="s">
        <v>313</v>
      </c>
      <c r="E154" s="248" t="s">
        <v>545</v>
      </c>
      <c r="F154" s="81" t="s">
        <v>322</v>
      </c>
      <c r="G154" s="94">
        <v>1322</v>
      </c>
      <c r="H154" s="71">
        <v>3</v>
      </c>
      <c r="I154" s="95">
        <v>8</v>
      </c>
      <c r="J154" s="71">
        <v>24</v>
      </c>
      <c r="K154" s="142">
        <v>33000</v>
      </c>
      <c r="L154" s="252">
        <v>43313</v>
      </c>
      <c r="M154" s="252">
        <v>43449</v>
      </c>
      <c r="N154" s="142">
        <v>4.25</v>
      </c>
      <c r="O154" s="67" t="s">
        <v>550</v>
      </c>
      <c r="P154" s="75"/>
      <c r="Q154" s="34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H154" s="35"/>
      <c r="AI154" s="35"/>
      <c r="AJ154" s="35"/>
      <c r="AK154" s="35"/>
      <c r="AL154" s="35"/>
      <c r="AM154" s="35"/>
      <c r="AN154" s="35"/>
    </row>
    <row r="155" spans="1:40" ht="11.25" customHeight="1" thickBot="1" x14ac:dyDescent="0.25">
      <c r="A155" s="23">
        <v>1</v>
      </c>
      <c r="B155" s="245">
        <v>1130639425</v>
      </c>
      <c r="C155" s="44" t="s">
        <v>498</v>
      </c>
      <c r="D155" s="224" t="s">
        <v>313</v>
      </c>
      <c r="E155" s="248" t="s">
        <v>545</v>
      </c>
      <c r="F155" s="81" t="s">
        <v>413</v>
      </c>
      <c r="G155" s="94">
        <v>201</v>
      </c>
      <c r="H155" s="71">
        <v>3</v>
      </c>
      <c r="I155" s="95">
        <v>8</v>
      </c>
      <c r="J155" s="71">
        <v>24</v>
      </c>
      <c r="K155" s="142">
        <v>33000</v>
      </c>
      <c r="L155" s="252">
        <v>43313</v>
      </c>
      <c r="M155" s="252">
        <v>43449</v>
      </c>
      <c r="N155" s="142">
        <v>4.25</v>
      </c>
      <c r="O155" s="67" t="s">
        <v>550</v>
      </c>
      <c r="P155" s="75"/>
      <c r="Q155" s="34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H155" s="35"/>
      <c r="AI155" s="35"/>
      <c r="AJ155" s="35"/>
      <c r="AK155" s="35"/>
      <c r="AL155" s="35"/>
      <c r="AM155" s="35"/>
      <c r="AN155" s="35"/>
    </row>
    <row r="156" spans="1:40" ht="11.25" customHeight="1" thickBot="1" x14ac:dyDescent="0.25">
      <c r="A156" s="23">
        <v>1</v>
      </c>
      <c r="B156" s="245">
        <v>1130639425</v>
      </c>
      <c r="C156" s="44" t="s">
        <v>498</v>
      </c>
      <c r="D156" s="224" t="s">
        <v>313</v>
      </c>
      <c r="E156" s="248" t="s">
        <v>545</v>
      </c>
      <c r="F156" s="81" t="s">
        <v>413</v>
      </c>
      <c r="G156" s="94" t="s">
        <v>408</v>
      </c>
      <c r="H156" s="71">
        <v>3</v>
      </c>
      <c r="I156" s="95">
        <v>8</v>
      </c>
      <c r="J156" s="71">
        <v>24</v>
      </c>
      <c r="K156" s="142">
        <v>33000</v>
      </c>
      <c r="L156" s="252">
        <v>43313</v>
      </c>
      <c r="M156" s="252">
        <v>43449</v>
      </c>
      <c r="N156" s="142">
        <v>4.25</v>
      </c>
      <c r="O156" s="67" t="s">
        <v>550</v>
      </c>
      <c r="P156" s="97" t="s">
        <v>424</v>
      </c>
      <c r="Q156" s="34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  <c r="AI156" s="35"/>
      <c r="AJ156" s="35"/>
      <c r="AK156" s="35"/>
      <c r="AL156" s="35"/>
      <c r="AM156" s="35"/>
      <c r="AN156" s="35"/>
    </row>
    <row r="157" spans="1:40" ht="11.25" customHeight="1" thickBot="1" x14ac:dyDescent="0.25">
      <c r="A157" s="23">
        <v>1</v>
      </c>
      <c r="B157" s="245">
        <v>1130639425</v>
      </c>
      <c r="C157" s="44" t="s">
        <v>498</v>
      </c>
      <c r="D157" s="224" t="s">
        <v>313</v>
      </c>
      <c r="E157" s="248" t="s">
        <v>545</v>
      </c>
      <c r="F157" s="81" t="s">
        <v>217</v>
      </c>
      <c r="G157" s="94" t="s">
        <v>445</v>
      </c>
      <c r="H157" s="71">
        <v>3</v>
      </c>
      <c r="I157" s="95">
        <v>8</v>
      </c>
      <c r="J157" s="71">
        <v>24</v>
      </c>
      <c r="K157" s="142">
        <v>33000</v>
      </c>
      <c r="L157" s="252">
        <v>43313</v>
      </c>
      <c r="M157" s="252">
        <v>43449</v>
      </c>
      <c r="N157" s="142">
        <v>4.25</v>
      </c>
      <c r="O157" s="67" t="s">
        <v>550</v>
      </c>
      <c r="P157" s="97"/>
      <c r="Q157" s="34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  <c r="AI157" s="35"/>
      <c r="AJ157" s="35"/>
      <c r="AK157" s="35"/>
      <c r="AL157" s="35"/>
      <c r="AM157" s="35"/>
      <c r="AN157" s="35"/>
    </row>
    <row r="158" spans="1:40" ht="11.25" customHeight="1" thickBot="1" x14ac:dyDescent="0.25">
      <c r="A158" s="23">
        <v>1</v>
      </c>
      <c r="B158" s="245">
        <v>1130639425</v>
      </c>
      <c r="C158" s="44" t="s">
        <v>498</v>
      </c>
      <c r="D158" s="224" t="s">
        <v>313</v>
      </c>
      <c r="E158" s="248" t="s">
        <v>545</v>
      </c>
      <c r="F158" s="81" t="s">
        <v>243</v>
      </c>
      <c r="G158" s="137" t="s">
        <v>446</v>
      </c>
      <c r="H158" s="71">
        <v>3</v>
      </c>
      <c r="I158" s="95">
        <v>8</v>
      </c>
      <c r="J158" s="71">
        <v>24</v>
      </c>
      <c r="K158" s="142">
        <v>33000</v>
      </c>
      <c r="L158" s="252">
        <v>43313</v>
      </c>
      <c r="M158" s="252">
        <v>43449</v>
      </c>
      <c r="N158" s="142">
        <v>4.25</v>
      </c>
      <c r="O158" s="67" t="s">
        <v>550</v>
      </c>
      <c r="P158" s="97" t="s">
        <v>424</v>
      </c>
      <c r="Q158" s="34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  <c r="AJ158" s="35"/>
      <c r="AK158" s="35"/>
      <c r="AL158" s="35"/>
      <c r="AM158" s="35"/>
      <c r="AN158" s="35"/>
    </row>
    <row r="159" spans="1:40" ht="11.25" customHeight="1" thickBot="1" x14ac:dyDescent="0.25">
      <c r="A159" s="23">
        <v>1</v>
      </c>
      <c r="B159" s="245">
        <v>1130639425</v>
      </c>
      <c r="C159" s="44" t="s">
        <v>498</v>
      </c>
      <c r="D159" s="224" t="s">
        <v>313</v>
      </c>
      <c r="E159" s="248" t="s">
        <v>545</v>
      </c>
      <c r="F159" s="81" t="s">
        <v>476</v>
      </c>
      <c r="G159" s="175"/>
      <c r="H159" s="71"/>
      <c r="I159" s="95"/>
      <c r="J159" s="71">
        <v>40</v>
      </c>
      <c r="K159" s="143">
        <v>22200</v>
      </c>
      <c r="L159" s="252">
        <v>43313</v>
      </c>
      <c r="M159" s="252">
        <v>43449</v>
      </c>
      <c r="N159" s="142">
        <v>4.25</v>
      </c>
      <c r="O159" s="75" t="s">
        <v>553</v>
      </c>
      <c r="P159" s="67" t="s">
        <v>473</v>
      </c>
      <c r="Q159" s="34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  <c r="AL159" s="35"/>
      <c r="AM159" s="35"/>
      <c r="AN159" s="35"/>
    </row>
    <row r="160" spans="1:40" ht="11.25" customHeight="1" thickBot="1" x14ac:dyDescent="0.25">
      <c r="A160" s="23">
        <v>1</v>
      </c>
      <c r="B160" s="245">
        <v>1130639425</v>
      </c>
      <c r="C160" s="44" t="s">
        <v>498</v>
      </c>
      <c r="D160" s="224" t="s">
        <v>313</v>
      </c>
      <c r="E160" s="248" t="s">
        <v>545</v>
      </c>
      <c r="F160" s="185" t="s">
        <v>31</v>
      </c>
      <c r="G160" s="187"/>
      <c r="H160" s="185"/>
      <c r="I160" s="188"/>
      <c r="J160" s="83">
        <v>184</v>
      </c>
      <c r="K160" s="83"/>
      <c r="L160" s="83"/>
      <c r="M160" s="83"/>
      <c r="N160" s="83"/>
      <c r="O160" s="73"/>
      <c r="P160" s="78"/>
      <c r="Q160" s="34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  <c r="AI160" s="35"/>
      <c r="AJ160" s="35"/>
      <c r="AK160" s="35"/>
      <c r="AL160" s="35"/>
      <c r="AM160" s="35"/>
      <c r="AN160" s="35"/>
    </row>
    <row r="161" spans="1:40" ht="11.25" customHeight="1" x14ac:dyDescent="0.2">
      <c r="A161" s="242">
        <v>16</v>
      </c>
      <c r="B161" s="242">
        <v>31291249</v>
      </c>
      <c r="C161" s="242" t="s">
        <v>498</v>
      </c>
      <c r="D161" s="224" t="s">
        <v>422</v>
      </c>
      <c r="E161" s="248" t="s">
        <v>545</v>
      </c>
      <c r="F161" s="81" t="s">
        <v>415</v>
      </c>
      <c r="G161" s="154" t="s">
        <v>405</v>
      </c>
      <c r="H161" s="104">
        <v>3</v>
      </c>
      <c r="I161" s="155">
        <v>16</v>
      </c>
      <c r="J161" s="71">
        <v>48</v>
      </c>
      <c r="K161" s="142">
        <v>33000</v>
      </c>
      <c r="L161" s="252">
        <v>43333</v>
      </c>
      <c r="M161" s="252">
        <v>43449</v>
      </c>
      <c r="N161" s="142">
        <v>4.25</v>
      </c>
      <c r="O161" s="67" t="s">
        <v>550</v>
      </c>
      <c r="P161" s="97" t="s">
        <v>424</v>
      </c>
      <c r="Q161" s="34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  <c r="AF161" s="35"/>
      <c r="AG161" s="35"/>
      <c r="AH161" s="35"/>
      <c r="AI161" s="35"/>
      <c r="AJ161" s="35"/>
      <c r="AK161" s="35"/>
      <c r="AL161" s="35"/>
      <c r="AM161" s="35"/>
      <c r="AN161" s="35"/>
    </row>
    <row r="162" spans="1:40" ht="11.25" customHeight="1" x14ac:dyDescent="0.2">
      <c r="A162" s="242">
        <v>16</v>
      </c>
      <c r="B162" s="242">
        <v>31291249</v>
      </c>
      <c r="C162" s="242" t="s">
        <v>498</v>
      </c>
      <c r="D162" s="224" t="s">
        <v>422</v>
      </c>
      <c r="E162" s="248" t="s">
        <v>545</v>
      </c>
      <c r="F162" s="81" t="s">
        <v>409</v>
      </c>
      <c r="G162" s="154" t="s">
        <v>437</v>
      </c>
      <c r="H162" s="104">
        <v>3</v>
      </c>
      <c r="I162" s="155">
        <v>16</v>
      </c>
      <c r="J162" s="71">
        <v>48</v>
      </c>
      <c r="K162" s="142">
        <v>33000</v>
      </c>
      <c r="L162" s="252">
        <v>43333</v>
      </c>
      <c r="M162" s="252">
        <v>43449</v>
      </c>
      <c r="N162" s="142">
        <v>4.25</v>
      </c>
      <c r="O162" s="67" t="s">
        <v>550</v>
      </c>
      <c r="P162" s="97" t="s">
        <v>424</v>
      </c>
      <c r="Q162" s="34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  <c r="AF162" s="35"/>
      <c r="AG162" s="35"/>
      <c r="AH162" s="35"/>
      <c r="AI162" s="35"/>
      <c r="AJ162" s="35"/>
      <c r="AK162" s="35"/>
      <c r="AL162" s="35"/>
      <c r="AM162" s="35"/>
      <c r="AN162" s="35"/>
    </row>
    <row r="163" spans="1:40" ht="11.25" customHeight="1" x14ac:dyDescent="0.2">
      <c r="A163" s="242">
        <v>16</v>
      </c>
      <c r="B163" s="242">
        <v>31291249</v>
      </c>
      <c r="C163" s="242" t="s">
        <v>498</v>
      </c>
      <c r="D163" s="224" t="s">
        <v>422</v>
      </c>
      <c r="E163" s="248" t="s">
        <v>545</v>
      </c>
      <c r="F163" s="81" t="s">
        <v>409</v>
      </c>
      <c r="G163" s="154" t="s">
        <v>416</v>
      </c>
      <c r="H163" s="104">
        <v>3</v>
      </c>
      <c r="I163" s="155">
        <v>16</v>
      </c>
      <c r="J163" s="71">
        <v>48</v>
      </c>
      <c r="K163" s="142">
        <v>33000</v>
      </c>
      <c r="L163" s="252">
        <v>43333</v>
      </c>
      <c r="M163" s="252">
        <v>43449</v>
      </c>
      <c r="N163" s="142">
        <v>4.25</v>
      </c>
      <c r="O163" s="67" t="s">
        <v>550</v>
      </c>
      <c r="P163" s="97" t="s">
        <v>424</v>
      </c>
      <c r="Q163" s="34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  <c r="AF163" s="35"/>
      <c r="AG163" s="35"/>
      <c r="AH163" s="35"/>
      <c r="AI163" s="35"/>
      <c r="AJ163" s="35"/>
      <c r="AK163" s="35"/>
      <c r="AL163" s="35"/>
      <c r="AM163" s="35"/>
      <c r="AN163" s="35"/>
    </row>
    <row r="164" spans="1:40" ht="11.25" customHeight="1" thickBot="1" x14ac:dyDescent="0.25">
      <c r="A164" s="242">
        <v>16</v>
      </c>
      <c r="B164" s="242">
        <v>31291249</v>
      </c>
      <c r="C164" s="242" t="s">
        <v>498</v>
      </c>
      <c r="D164" s="224" t="s">
        <v>422</v>
      </c>
      <c r="E164" s="248" t="s">
        <v>545</v>
      </c>
      <c r="F164" s="185" t="s">
        <v>31</v>
      </c>
      <c r="G164" s="151"/>
      <c r="H164" s="152"/>
      <c r="I164" s="153"/>
      <c r="J164" s="83">
        <v>144</v>
      </c>
      <c r="K164" s="83"/>
      <c r="L164" s="83"/>
      <c r="M164" s="83"/>
      <c r="N164" s="83"/>
      <c r="O164" s="73"/>
      <c r="P164" s="73"/>
      <c r="Q164" s="34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  <c r="AG164" s="35"/>
      <c r="AH164" s="35"/>
      <c r="AI164" s="35"/>
      <c r="AJ164" s="35"/>
      <c r="AK164" s="35"/>
      <c r="AL164" s="35"/>
      <c r="AM164" s="35"/>
      <c r="AN164" s="35"/>
    </row>
    <row r="165" spans="1:40" ht="11.25" customHeight="1" thickBot="1" x14ac:dyDescent="0.25">
      <c r="A165" s="23">
        <v>1</v>
      </c>
      <c r="B165" s="245">
        <v>29107885</v>
      </c>
      <c r="C165" s="242" t="s">
        <v>498</v>
      </c>
      <c r="D165" s="225" t="s">
        <v>414</v>
      </c>
      <c r="E165" s="248" t="s">
        <v>545</v>
      </c>
      <c r="F165" s="81" t="s">
        <v>201</v>
      </c>
      <c r="G165" s="154">
        <v>103</v>
      </c>
      <c r="H165" s="104">
        <v>3</v>
      </c>
      <c r="I165" s="155">
        <v>8</v>
      </c>
      <c r="J165" s="71">
        <v>24</v>
      </c>
      <c r="K165" s="142">
        <v>33000</v>
      </c>
      <c r="L165" s="252">
        <v>43313</v>
      </c>
      <c r="M165" s="252">
        <v>43434</v>
      </c>
      <c r="N165" s="142">
        <v>4</v>
      </c>
      <c r="O165" s="67" t="s">
        <v>550</v>
      </c>
      <c r="P165" s="97"/>
      <c r="Q165" s="34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  <c r="AF165" s="35"/>
      <c r="AG165" s="35"/>
      <c r="AH165" s="35"/>
      <c r="AI165" s="35"/>
      <c r="AJ165" s="35"/>
      <c r="AK165" s="35"/>
      <c r="AL165" s="35"/>
      <c r="AM165" s="35"/>
      <c r="AN165" s="35"/>
    </row>
    <row r="166" spans="1:40" ht="11.25" customHeight="1" thickBot="1" x14ac:dyDescent="0.25">
      <c r="A166" s="23">
        <v>1</v>
      </c>
      <c r="B166" s="245">
        <v>29107885</v>
      </c>
      <c r="C166" s="242" t="s">
        <v>498</v>
      </c>
      <c r="D166" s="225" t="s">
        <v>414</v>
      </c>
      <c r="E166" s="248" t="s">
        <v>545</v>
      </c>
      <c r="F166" s="81" t="s">
        <v>201</v>
      </c>
      <c r="G166" s="104" t="s">
        <v>440</v>
      </c>
      <c r="H166" s="104">
        <v>3</v>
      </c>
      <c r="I166" s="104">
        <v>8</v>
      </c>
      <c r="J166" s="143">
        <v>24</v>
      </c>
      <c r="K166" s="142">
        <v>33000</v>
      </c>
      <c r="L166" s="252">
        <v>43313</v>
      </c>
      <c r="M166" s="252">
        <v>43434</v>
      </c>
      <c r="N166" s="142">
        <v>4</v>
      </c>
      <c r="O166" s="67" t="s">
        <v>550</v>
      </c>
      <c r="P166" s="97"/>
      <c r="Q166" s="34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  <c r="AH166" s="35"/>
      <c r="AI166" s="35"/>
      <c r="AJ166" s="35"/>
      <c r="AK166" s="35"/>
      <c r="AL166" s="35"/>
      <c r="AM166" s="35"/>
      <c r="AN166" s="35"/>
    </row>
    <row r="167" spans="1:40" ht="11.25" customHeight="1" thickBot="1" x14ac:dyDescent="0.25">
      <c r="A167" s="23">
        <v>1</v>
      </c>
      <c r="B167" s="245">
        <v>29107885</v>
      </c>
      <c r="C167" s="242" t="s">
        <v>498</v>
      </c>
      <c r="D167" s="225" t="s">
        <v>414</v>
      </c>
      <c r="E167" s="248" t="s">
        <v>545</v>
      </c>
      <c r="F167" s="185" t="s">
        <v>31</v>
      </c>
      <c r="G167" s="151"/>
      <c r="H167" s="152"/>
      <c r="I167" s="153"/>
      <c r="J167" s="83">
        <v>48</v>
      </c>
      <c r="K167" s="83"/>
      <c r="L167" s="83"/>
      <c r="M167" s="83"/>
      <c r="N167" s="83"/>
      <c r="O167" s="73"/>
      <c r="P167" s="73"/>
      <c r="Q167" s="34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  <c r="AF167" s="35"/>
      <c r="AG167" s="35"/>
      <c r="AH167" s="35"/>
      <c r="AI167" s="35"/>
      <c r="AJ167" s="35"/>
      <c r="AK167" s="35"/>
      <c r="AL167" s="35"/>
      <c r="AM167" s="35"/>
      <c r="AN167" s="35"/>
    </row>
    <row r="168" spans="1:40" ht="11.25" customHeight="1" x14ac:dyDescent="0.2">
      <c r="A168" s="233" t="s">
        <v>507</v>
      </c>
      <c r="B168" s="44">
        <v>1144143169</v>
      </c>
      <c r="C168" s="44" t="s">
        <v>498</v>
      </c>
      <c r="D168" s="218" t="s">
        <v>307</v>
      </c>
      <c r="E168" s="248" t="s">
        <v>545</v>
      </c>
      <c r="F168" s="70" t="s">
        <v>201</v>
      </c>
      <c r="G168" s="154" t="s">
        <v>436</v>
      </c>
      <c r="H168" s="104">
        <v>3</v>
      </c>
      <c r="I168" s="104">
        <v>8</v>
      </c>
      <c r="J168" s="143">
        <v>24</v>
      </c>
      <c r="K168" s="142">
        <v>33000</v>
      </c>
      <c r="L168" s="252">
        <v>43313</v>
      </c>
      <c r="M168" s="252">
        <v>43449</v>
      </c>
      <c r="N168" s="142">
        <v>4.25</v>
      </c>
      <c r="O168" s="67" t="s">
        <v>550</v>
      </c>
      <c r="P168" s="97" t="s">
        <v>424</v>
      </c>
      <c r="Q168" s="34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  <c r="AI168" s="35"/>
      <c r="AJ168" s="35"/>
      <c r="AK168" s="35"/>
      <c r="AL168" s="35"/>
      <c r="AM168" s="35"/>
      <c r="AN168" s="35"/>
    </row>
    <row r="169" spans="1:40" ht="11.25" customHeight="1" x14ac:dyDescent="0.2">
      <c r="A169" s="233" t="s">
        <v>507</v>
      </c>
      <c r="B169" s="44">
        <v>1144143169</v>
      </c>
      <c r="C169" s="44" t="s">
        <v>498</v>
      </c>
      <c r="D169" s="218" t="s">
        <v>307</v>
      </c>
      <c r="E169" s="248" t="s">
        <v>545</v>
      </c>
      <c r="F169" s="70" t="s">
        <v>201</v>
      </c>
      <c r="G169" s="154">
        <v>104</v>
      </c>
      <c r="H169" s="104">
        <v>3</v>
      </c>
      <c r="I169" s="104">
        <v>8</v>
      </c>
      <c r="J169" s="143">
        <v>24</v>
      </c>
      <c r="K169" s="142">
        <v>33000</v>
      </c>
      <c r="L169" s="252">
        <v>43313</v>
      </c>
      <c r="M169" s="252">
        <v>43449</v>
      </c>
      <c r="N169" s="142">
        <v>4.25</v>
      </c>
      <c r="O169" s="67" t="s">
        <v>550</v>
      </c>
      <c r="P169" s="97"/>
      <c r="Q169" s="34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  <c r="AI169" s="35"/>
      <c r="AJ169" s="35"/>
      <c r="AK169" s="35"/>
      <c r="AL169" s="35"/>
      <c r="AM169" s="35"/>
      <c r="AN169" s="35"/>
    </row>
    <row r="170" spans="1:40" ht="11.25" customHeight="1" x14ac:dyDescent="0.2">
      <c r="A170" s="233" t="s">
        <v>507</v>
      </c>
      <c r="B170" s="44">
        <v>1144143169</v>
      </c>
      <c r="C170" s="44" t="s">
        <v>498</v>
      </c>
      <c r="D170" s="218" t="s">
        <v>307</v>
      </c>
      <c r="E170" s="248" t="s">
        <v>545</v>
      </c>
      <c r="F170" s="72" t="s">
        <v>201</v>
      </c>
      <c r="G170" s="136" t="s">
        <v>411</v>
      </c>
      <c r="H170" s="136">
        <v>3</v>
      </c>
      <c r="I170" s="136">
        <v>8</v>
      </c>
      <c r="J170" s="143">
        <v>24</v>
      </c>
      <c r="K170" s="142">
        <v>33000</v>
      </c>
      <c r="L170" s="252">
        <v>43313</v>
      </c>
      <c r="M170" s="252">
        <v>43449</v>
      </c>
      <c r="N170" s="142">
        <v>4.25</v>
      </c>
      <c r="O170" s="67" t="s">
        <v>550</v>
      </c>
      <c r="P170" s="97" t="s">
        <v>424</v>
      </c>
      <c r="Q170" s="34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5"/>
      <c r="AI170" s="35"/>
      <c r="AJ170" s="35"/>
      <c r="AK170" s="35"/>
      <c r="AL170" s="35"/>
      <c r="AM170" s="35"/>
      <c r="AN170" s="35"/>
    </row>
    <row r="171" spans="1:40" ht="11.25" customHeight="1" x14ac:dyDescent="0.2">
      <c r="A171" s="233" t="s">
        <v>507</v>
      </c>
      <c r="B171" s="44">
        <v>1144143169</v>
      </c>
      <c r="C171" s="44" t="s">
        <v>498</v>
      </c>
      <c r="D171" s="218" t="s">
        <v>307</v>
      </c>
      <c r="E171" s="248" t="s">
        <v>545</v>
      </c>
      <c r="F171" s="185" t="s">
        <v>31</v>
      </c>
      <c r="G171" s="185"/>
      <c r="H171" s="185"/>
      <c r="I171" s="185"/>
      <c r="J171" s="83">
        <v>72</v>
      </c>
      <c r="K171" s="83"/>
      <c r="L171" s="83"/>
      <c r="M171" s="83"/>
      <c r="N171" s="83"/>
      <c r="O171" s="73"/>
      <c r="P171" s="78"/>
      <c r="Q171" s="34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H171" s="35"/>
      <c r="AI171" s="35"/>
      <c r="AJ171" s="35"/>
      <c r="AK171" s="35"/>
      <c r="AL171" s="35"/>
      <c r="AM171" s="35"/>
      <c r="AN171" s="35"/>
    </row>
    <row r="172" spans="1:40" ht="11.25" customHeight="1" x14ac:dyDescent="0.2">
      <c r="A172" s="233" t="s">
        <v>497</v>
      </c>
      <c r="B172" s="44">
        <v>16933099</v>
      </c>
      <c r="C172" s="44" t="s">
        <v>498</v>
      </c>
      <c r="D172" s="218" t="s">
        <v>202</v>
      </c>
      <c r="E172" s="248" t="s">
        <v>545</v>
      </c>
      <c r="F172" s="72" t="s">
        <v>203</v>
      </c>
      <c r="G172" s="143" t="s">
        <v>204</v>
      </c>
      <c r="H172" s="143">
        <v>3</v>
      </c>
      <c r="I172" s="143">
        <v>16</v>
      </c>
      <c r="J172" s="143">
        <v>48</v>
      </c>
      <c r="K172" s="142">
        <v>33000</v>
      </c>
      <c r="L172" s="252">
        <v>43313</v>
      </c>
      <c r="M172" s="252">
        <v>43434</v>
      </c>
      <c r="N172" s="142">
        <v>4</v>
      </c>
      <c r="O172" s="67" t="s">
        <v>550</v>
      </c>
      <c r="P172" s="75"/>
      <c r="Q172" s="34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  <c r="AH172" s="35"/>
      <c r="AI172" s="35"/>
      <c r="AJ172" s="35"/>
      <c r="AK172" s="35"/>
      <c r="AL172" s="35"/>
      <c r="AM172" s="35"/>
      <c r="AN172" s="35"/>
    </row>
    <row r="173" spans="1:40" ht="11.25" customHeight="1" x14ac:dyDescent="0.2">
      <c r="A173" s="233" t="s">
        <v>497</v>
      </c>
      <c r="B173" s="44">
        <v>16933099</v>
      </c>
      <c r="C173" s="44" t="s">
        <v>498</v>
      </c>
      <c r="D173" s="218" t="s">
        <v>202</v>
      </c>
      <c r="E173" s="248" t="s">
        <v>545</v>
      </c>
      <c r="F173" s="81" t="s">
        <v>209</v>
      </c>
      <c r="G173" s="71">
        <v>2320</v>
      </c>
      <c r="H173" s="71">
        <v>3</v>
      </c>
      <c r="I173" s="71">
        <v>16</v>
      </c>
      <c r="J173" s="143">
        <v>48</v>
      </c>
      <c r="K173" s="142">
        <v>33000</v>
      </c>
      <c r="L173" s="252">
        <v>43313</v>
      </c>
      <c r="M173" s="252">
        <v>43434</v>
      </c>
      <c r="N173" s="142">
        <v>4</v>
      </c>
      <c r="O173" s="67" t="s">
        <v>550</v>
      </c>
      <c r="P173" s="75"/>
      <c r="Q173" s="34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  <c r="AH173" s="35"/>
      <c r="AI173" s="35"/>
      <c r="AJ173" s="35"/>
      <c r="AK173" s="35"/>
      <c r="AL173" s="35"/>
      <c r="AM173" s="35"/>
      <c r="AN173" s="35"/>
    </row>
    <row r="174" spans="1:40" ht="11.25" customHeight="1" x14ac:dyDescent="0.2">
      <c r="A174" s="233" t="s">
        <v>497</v>
      </c>
      <c r="B174" s="44">
        <v>16933099</v>
      </c>
      <c r="C174" s="44" t="s">
        <v>498</v>
      </c>
      <c r="D174" s="218" t="s">
        <v>202</v>
      </c>
      <c r="E174" s="248" t="s">
        <v>545</v>
      </c>
      <c r="F174" s="185" t="s">
        <v>31</v>
      </c>
      <c r="G174" s="185"/>
      <c r="H174" s="185"/>
      <c r="I174" s="185"/>
      <c r="J174" s="83">
        <v>96</v>
      </c>
      <c r="K174" s="83"/>
      <c r="L174" s="83"/>
      <c r="M174" s="83"/>
      <c r="N174" s="83"/>
      <c r="O174" s="73"/>
      <c r="P174" s="78"/>
      <c r="Q174" s="34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  <c r="AF174" s="35"/>
      <c r="AG174" s="35"/>
      <c r="AH174" s="35"/>
      <c r="AI174" s="35"/>
      <c r="AJ174" s="35"/>
      <c r="AK174" s="35"/>
      <c r="AL174" s="35"/>
      <c r="AM174" s="35"/>
      <c r="AN174" s="35"/>
    </row>
    <row r="175" spans="1:40" s="36" customFormat="1" ht="11.25" customHeight="1" x14ac:dyDescent="0.2">
      <c r="A175" s="233" t="s">
        <v>506</v>
      </c>
      <c r="B175" s="44">
        <v>10292268</v>
      </c>
      <c r="C175" s="44" t="s">
        <v>524</v>
      </c>
      <c r="D175" s="217" t="s">
        <v>523</v>
      </c>
      <c r="E175" s="248" t="s">
        <v>545</v>
      </c>
      <c r="F175" s="81" t="s">
        <v>262</v>
      </c>
      <c r="G175" s="71"/>
      <c r="H175" s="71">
        <v>5</v>
      </c>
      <c r="I175" s="71">
        <v>16</v>
      </c>
      <c r="J175" s="143">
        <v>80</v>
      </c>
      <c r="K175" s="71">
        <v>29000</v>
      </c>
      <c r="L175" s="252">
        <v>43313</v>
      </c>
      <c r="M175" s="252">
        <v>43449</v>
      </c>
      <c r="N175" s="142">
        <v>4.25</v>
      </c>
      <c r="O175" s="97" t="s">
        <v>551</v>
      </c>
      <c r="P175" s="144" t="s">
        <v>306</v>
      </c>
      <c r="Q175" s="34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  <c r="AF175" s="35"/>
      <c r="AG175" s="35"/>
      <c r="AH175" s="35"/>
      <c r="AI175" s="35"/>
      <c r="AJ175" s="35"/>
      <c r="AK175" s="35"/>
      <c r="AL175" s="35"/>
      <c r="AM175" s="35"/>
      <c r="AN175" s="35"/>
    </row>
    <row r="176" spans="1:40" s="36" customFormat="1" ht="11.25" customHeight="1" x14ac:dyDescent="0.2">
      <c r="A176" s="233" t="s">
        <v>506</v>
      </c>
      <c r="B176" s="44">
        <v>10292268</v>
      </c>
      <c r="C176" s="44" t="s">
        <v>524</v>
      </c>
      <c r="D176" s="217" t="s">
        <v>523</v>
      </c>
      <c r="E176" s="248" t="s">
        <v>545</v>
      </c>
      <c r="F176" s="81" t="s">
        <v>278</v>
      </c>
      <c r="G176" s="71"/>
      <c r="H176" s="71">
        <v>10</v>
      </c>
      <c r="I176" s="71">
        <v>16</v>
      </c>
      <c r="J176" s="143">
        <v>160</v>
      </c>
      <c r="K176" s="71">
        <v>29000</v>
      </c>
      <c r="L176" s="252">
        <v>43313</v>
      </c>
      <c r="M176" s="252">
        <v>43449</v>
      </c>
      <c r="N176" s="142">
        <v>4.25</v>
      </c>
      <c r="O176" s="97" t="s">
        <v>551</v>
      </c>
      <c r="P176" s="144" t="s">
        <v>306</v>
      </c>
      <c r="Q176" s="34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  <c r="AH176" s="35"/>
      <c r="AI176" s="35"/>
      <c r="AJ176" s="35"/>
      <c r="AK176" s="35"/>
      <c r="AL176" s="35"/>
      <c r="AM176" s="35"/>
      <c r="AN176" s="35"/>
    </row>
    <row r="177" spans="1:40" s="36" customFormat="1" ht="21" customHeight="1" x14ac:dyDescent="0.2">
      <c r="A177" s="233" t="s">
        <v>506</v>
      </c>
      <c r="B177" s="44">
        <v>10292268</v>
      </c>
      <c r="C177" s="44" t="s">
        <v>524</v>
      </c>
      <c r="D177" s="217" t="s">
        <v>523</v>
      </c>
      <c r="E177" s="248" t="s">
        <v>545</v>
      </c>
      <c r="F177" s="185" t="s">
        <v>31</v>
      </c>
      <c r="G177" s="185"/>
      <c r="H177" s="185"/>
      <c r="I177" s="185"/>
      <c r="J177" s="73">
        <v>240</v>
      </c>
      <c r="K177" s="73"/>
      <c r="L177" s="73"/>
      <c r="M177" s="73"/>
      <c r="N177" s="73"/>
      <c r="O177" s="97"/>
      <c r="P177" s="69" t="s">
        <v>373</v>
      </c>
      <c r="Q177" s="34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  <c r="AI177" s="35"/>
      <c r="AJ177" s="35"/>
      <c r="AK177" s="35"/>
      <c r="AL177" s="35"/>
      <c r="AM177" s="35"/>
      <c r="AN177" s="35"/>
    </row>
    <row r="178" spans="1:40" ht="11.25" customHeight="1" x14ac:dyDescent="0.2">
      <c r="A178" s="243">
        <v>2</v>
      </c>
      <c r="B178" s="243">
        <v>38603454</v>
      </c>
      <c r="C178" s="243" t="s">
        <v>519</v>
      </c>
      <c r="D178" s="217" t="s">
        <v>292</v>
      </c>
      <c r="E178" s="248" t="s">
        <v>545</v>
      </c>
      <c r="F178" s="79" t="s">
        <v>299</v>
      </c>
      <c r="G178" s="85">
        <v>6320</v>
      </c>
      <c r="H178" s="71">
        <v>12</v>
      </c>
      <c r="I178" s="71">
        <v>16</v>
      </c>
      <c r="J178" s="71">
        <v>192</v>
      </c>
      <c r="K178" s="142">
        <v>33000</v>
      </c>
      <c r="L178" s="252">
        <v>43333</v>
      </c>
      <c r="M178" s="252">
        <v>43449</v>
      </c>
      <c r="N178" s="142">
        <v>4.25</v>
      </c>
      <c r="O178" s="67" t="s">
        <v>550</v>
      </c>
      <c r="P178" s="70"/>
    </row>
    <row r="179" spans="1:40" ht="11.25" customHeight="1" x14ac:dyDescent="0.2">
      <c r="A179" s="243">
        <v>2</v>
      </c>
      <c r="B179" s="243">
        <v>38603454</v>
      </c>
      <c r="C179" s="243" t="s">
        <v>519</v>
      </c>
      <c r="D179" s="217" t="s">
        <v>292</v>
      </c>
      <c r="E179" s="248" t="s">
        <v>545</v>
      </c>
      <c r="F179" s="79" t="s">
        <v>207</v>
      </c>
      <c r="G179" s="85" t="s">
        <v>145</v>
      </c>
      <c r="H179" s="71">
        <v>4</v>
      </c>
      <c r="I179" s="71">
        <v>16</v>
      </c>
      <c r="J179" s="71">
        <v>64</v>
      </c>
      <c r="K179" s="142">
        <v>33000</v>
      </c>
      <c r="L179" s="252">
        <v>43333</v>
      </c>
      <c r="M179" s="252">
        <v>43449</v>
      </c>
      <c r="N179" s="142">
        <v>4.25</v>
      </c>
      <c r="O179" s="67" t="s">
        <v>550</v>
      </c>
      <c r="P179" s="70"/>
    </row>
    <row r="180" spans="1:40" ht="11.25" customHeight="1" x14ac:dyDescent="0.2">
      <c r="A180" s="243">
        <v>2</v>
      </c>
      <c r="B180" s="243">
        <v>38603454</v>
      </c>
      <c r="C180" s="243" t="s">
        <v>519</v>
      </c>
      <c r="D180" s="217" t="s">
        <v>292</v>
      </c>
      <c r="E180" s="248" t="s">
        <v>545</v>
      </c>
      <c r="F180" s="79" t="s">
        <v>208</v>
      </c>
      <c r="G180" s="85">
        <v>4320</v>
      </c>
      <c r="H180" s="71">
        <v>4</v>
      </c>
      <c r="I180" s="71">
        <v>16</v>
      </c>
      <c r="J180" s="71">
        <v>64</v>
      </c>
      <c r="K180" s="142">
        <v>33000</v>
      </c>
      <c r="L180" s="252">
        <v>43333</v>
      </c>
      <c r="M180" s="252">
        <v>43449</v>
      </c>
      <c r="N180" s="142">
        <v>4.25</v>
      </c>
      <c r="O180" s="67" t="s">
        <v>550</v>
      </c>
      <c r="P180" s="70"/>
    </row>
    <row r="181" spans="1:40" ht="11.25" customHeight="1" x14ac:dyDescent="0.2">
      <c r="A181" s="243">
        <v>2</v>
      </c>
      <c r="B181" s="243">
        <v>38603454</v>
      </c>
      <c r="C181" s="243" t="s">
        <v>519</v>
      </c>
      <c r="D181" s="217" t="s">
        <v>292</v>
      </c>
      <c r="E181" s="248" t="s">
        <v>545</v>
      </c>
      <c r="F181" s="79" t="s">
        <v>283</v>
      </c>
      <c r="G181" s="85">
        <v>2320</v>
      </c>
      <c r="H181" s="71">
        <v>4</v>
      </c>
      <c r="I181" s="71">
        <v>16</v>
      </c>
      <c r="J181" s="71">
        <v>64</v>
      </c>
      <c r="K181" s="142">
        <v>33000</v>
      </c>
      <c r="L181" s="252">
        <v>43333</v>
      </c>
      <c r="M181" s="252">
        <v>43449</v>
      </c>
      <c r="N181" s="142">
        <v>4.25</v>
      </c>
      <c r="O181" s="67" t="s">
        <v>550</v>
      </c>
      <c r="P181" s="70"/>
    </row>
    <row r="182" spans="1:40" ht="28.5" customHeight="1" thickBot="1" x14ac:dyDescent="0.25">
      <c r="A182" s="243">
        <v>2</v>
      </c>
      <c r="B182" s="243">
        <v>38603454</v>
      </c>
      <c r="C182" s="243" t="s">
        <v>519</v>
      </c>
      <c r="D182" s="217" t="s">
        <v>292</v>
      </c>
      <c r="E182" s="248" t="s">
        <v>545</v>
      </c>
      <c r="F182" s="147" t="s">
        <v>31</v>
      </c>
      <c r="G182" s="147"/>
      <c r="H182" s="73"/>
      <c r="I182" s="73"/>
      <c r="J182" s="73">
        <v>384</v>
      </c>
      <c r="K182" s="73"/>
      <c r="L182" s="73"/>
      <c r="M182" s="73"/>
      <c r="N182" s="73"/>
      <c r="O182" s="83"/>
      <c r="P182" s="69" t="s">
        <v>373</v>
      </c>
    </row>
    <row r="183" spans="1:40" ht="11.25" customHeight="1" thickBot="1" x14ac:dyDescent="0.25">
      <c r="A183" s="23">
        <v>1</v>
      </c>
      <c r="B183" s="245">
        <v>10721306</v>
      </c>
      <c r="C183" s="23" t="s">
        <v>501</v>
      </c>
      <c r="D183" s="220" t="s">
        <v>334</v>
      </c>
      <c r="E183" s="248" t="s">
        <v>545</v>
      </c>
      <c r="F183" s="86" t="s">
        <v>335</v>
      </c>
      <c r="G183" s="85">
        <v>7380</v>
      </c>
      <c r="H183" s="85">
        <v>6</v>
      </c>
      <c r="I183" s="85">
        <v>16</v>
      </c>
      <c r="J183" s="143">
        <v>96</v>
      </c>
      <c r="K183" s="142">
        <v>33000</v>
      </c>
      <c r="L183" s="252">
        <v>43313</v>
      </c>
      <c r="M183" s="252">
        <v>43434</v>
      </c>
      <c r="N183" s="142">
        <v>4</v>
      </c>
      <c r="O183" s="67" t="s">
        <v>550</v>
      </c>
      <c r="P183" s="70"/>
    </row>
    <row r="184" spans="1:40" ht="11.25" customHeight="1" thickBot="1" x14ac:dyDescent="0.25">
      <c r="A184" s="23">
        <v>1</v>
      </c>
      <c r="B184" s="245">
        <v>10721306</v>
      </c>
      <c r="C184" s="23" t="s">
        <v>501</v>
      </c>
      <c r="D184" s="220" t="s">
        <v>334</v>
      </c>
      <c r="E184" s="248" t="s">
        <v>545</v>
      </c>
      <c r="F184" s="86" t="s">
        <v>478</v>
      </c>
      <c r="G184" s="85" t="s">
        <v>479</v>
      </c>
      <c r="H184" s="85">
        <v>4</v>
      </c>
      <c r="I184" s="85">
        <v>1</v>
      </c>
      <c r="J184" s="143">
        <v>4</v>
      </c>
      <c r="K184" s="142">
        <v>33000</v>
      </c>
      <c r="L184" s="252">
        <v>43313</v>
      </c>
      <c r="M184" s="252">
        <v>43434</v>
      </c>
      <c r="N184" s="142">
        <v>4</v>
      </c>
      <c r="O184" s="67" t="s">
        <v>550</v>
      </c>
      <c r="P184" s="70"/>
    </row>
    <row r="185" spans="1:40" ht="11.25" customHeight="1" thickBot="1" x14ac:dyDescent="0.25">
      <c r="A185" s="23">
        <v>1</v>
      </c>
      <c r="B185" s="245">
        <v>10721306</v>
      </c>
      <c r="C185" s="23" t="s">
        <v>501</v>
      </c>
      <c r="D185" s="220" t="s">
        <v>334</v>
      </c>
      <c r="E185" s="248" t="s">
        <v>545</v>
      </c>
      <c r="F185" s="81" t="s">
        <v>267</v>
      </c>
      <c r="G185" s="143">
        <v>4380</v>
      </c>
      <c r="H185" s="71">
        <v>4</v>
      </c>
      <c r="I185" s="71">
        <v>16</v>
      </c>
      <c r="J185" s="143">
        <v>64</v>
      </c>
      <c r="K185" s="142">
        <v>33000</v>
      </c>
      <c r="L185" s="252">
        <v>43313</v>
      </c>
      <c r="M185" s="252">
        <v>43434</v>
      </c>
      <c r="N185" s="142">
        <v>4</v>
      </c>
      <c r="O185" s="67" t="s">
        <v>550</v>
      </c>
      <c r="P185" s="70"/>
    </row>
    <row r="186" spans="1:40" ht="11.25" customHeight="1" thickBot="1" x14ac:dyDescent="0.25">
      <c r="A186" s="23">
        <v>1</v>
      </c>
      <c r="B186" s="245">
        <v>10721306</v>
      </c>
      <c r="C186" s="23" t="s">
        <v>501</v>
      </c>
      <c r="D186" s="220" t="s">
        <v>334</v>
      </c>
      <c r="E186" s="248" t="s">
        <v>545</v>
      </c>
      <c r="F186" s="96" t="s">
        <v>31</v>
      </c>
      <c r="G186" s="96"/>
      <c r="H186" s="96"/>
      <c r="I186" s="96"/>
      <c r="J186" s="73">
        <v>164</v>
      </c>
      <c r="K186" s="73"/>
      <c r="L186" s="73"/>
      <c r="M186" s="73"/>
      <c r="N186" s="73"/>
      <c r="O186" s="73"/>
      <c r="P186" s="84"/>
    </row>
    <row r="187" spans="1:40" ht="11.25" customHeight="1" thickBot="1" x14ac:dyDescent="0.25">
      <c r="A187" s="23">
        <v>1</v>
      </c>
      <c r="B187" s="245" t="s">
        <v>530</v>
      </c>
      <c r="C187" s="232" t="s">
        <v>531</v>
      </c>
      <c r="D187" s="217" t="s">
        <v>386</v>
      </c>
      <c r="E187" s="248" t="s">
        <v>545</v>
      </c>
      <c r="F187" s="81" t="s">
        <v>336</v>
      </c>
      <c r="G187" s="71">
        <v>5380</v>
      </c>
      <c r="H187" s="71">
        <v>3</v>
      </c>
      <c r="I187" s="71">
        <v>16</v>
      </c>
      <c r="J187" s="71">
        <v>48</v>
      </c>
      <c r="K187" s="142">
        <v>33000</v>
      </c>
      <c r="L187" s="252">
        <v>43313</v>
      </c>
      <c r="M187" s="252">
        <v>43434</v>
      </c>
      <c r="N187" s="142">
        <v>4</v>
      </c>
      <c r="O187" s="67" t="s">
        <v>550</v>
      </c>
      <c r="P187" s="70"/>
    </row>
    <row r="188" spans="1:40" ht="11.25" customHeight="1" thickBot="1" x14ac:dyDescent="0.25">
      <c r="A188" s="23">
        <v>1</v>
      </c>
      <c r="B188" s="245" t="s">
        <v>530</v>
      </c>
      <c r="C188" s="232" t="s">
        <v>531</v>
      </c>
      <c r="D188" s="217" t="s">
        <v>386</v>
      </c>
      <c r="E188" s="248" t="s">
        <v>545</v>
      </c>
      <c r="F188" s="81" t="s">
        <v>337</v>
      </c>
      <c r="G188" s="71">
        <v>6385</v>
      </c>
      <c r="H188" s="71">
        <v>3</v>
      </c>
      <c r="I188" s="71">
        <v>16</v>
      </c>
      <c r="J188" s="71">
        <v>48</v>
      </c>
      <c r="K188" s="142">
        <v>33000</v>
      </c>
      <c r="L188" s="252">
        <v>43313</v>
      </c>
      <c r="M188" s="252">
        <v>43434</v>
      </c>
      <c r="N188" s="142">
        <v>4</v>
      </c>
      <c r="O188" s="67" t="s">
        <v>550</v>
      </c>
      <c r="P188" s="70"/>
    </row>
    <row r="189" spans="1:40" ht="11.25" customHeight="1" thickBot="1" x14ac:dyDescent="0.25">
      <c r="A189" s="23">
        <v>1</v>
      </c>
      <c r="B189" s="245" t="s">
        <v>530</v>
      </c>
      <c r="C189" s="232" t="s">
        <v>531</v>
      </c>
      <c r="D189" s="217" t="s">
        <v>386</v>
      </c>
      <c r="E189" s="248" t="s">
        <v>545</v>
      </c>
      <c r="F189" s="185" t="s">
        <v>31</v>
      </c>
      <c r="G189" s="185"/>
      <c r="H189" s="185"/>
      <c r="I189" s="185"/>
      <c r="J189" s="83">
        <v>96</v>
      </c>
      <c r="K189" s="83"/>
      <c r="L189" s="83"/>
      <c r="M189" s="83"/>
      <c r="N189" s="83"/>
      <c r="O189" s="132"/>
      <c r="P189" s="84"/>
    </row>
    <row r="190" spans="1:40" ht="11.25" customHeight="1" x14ac:dyDescent="0.2">
      <c r="A190" s="233" t="s">
        <v>511</v>
      </c>
      <c r="B190" s="44">
        <v>14873715</v>
      </c>
      <c r="C190" s="44" t="s">
        <v>525</v>
      </c>
      <c r="D190" s="217" t="s">
        <v>286</v>
      </c>
      <c r="E190" s="248" t="s">
        <v>545</v>
      </c>
      <c r="F190" s="81" t="s">
        <v>183</v>
      </c>
      <c r="G190" s="71">
        <v>921</v>
      </c>
      <c r="H190" s="71">
        <v>3</v>
      </c>
      <c r="I190" s="71">
        <v>8</v>
      </c>
      <c r="J190" s="71">
        <v>24</v>
      </c>
      <c r="K190" s="142">
        <v>33000</v>
      </c>
      <c r="L190" s="252">
        <v>43313</v>
      </c>
      <c r="M190" s="252">
        <v>43434</v>
      </c>
      <c r="N190" s="142">
        <v>4</v>
      </c>
      <c r="O190" s="67" t="s">
        <v>550</v>
      </c>
      <c r="P190" s="70"/>
    </row>
    <row r="191" spans="1:40" ht="11.25" customHeight="1" x14ac:dyDescent="0.2">
      <c r="A191" s="233" t="s">
        <v>511</v>
      </c>
      <c r="B191" s="44">
        <v>14873715</v>
      </c>
      <c r="C191" s="44" t="s">
        <v>525</v>
      </c>
      <c r="D191" s="217" t="s">
        <v>286</v>
      </c>
      <c r="E191" s="248" t="s">
        <v>545</v>
      </c>
      <c r="F191" s="81" t="s">
        <v>241</v>
      </c>
      <c r="G191" s="71" t="s">
        <v>242</v>
      </c>
      <c r="H191" s="71">
        <v>3</v>
      </c>
      <c r="I191" s="71">
        <v>8</v>
      </c>
      <c r="J191" s="71">
        <v>24</v>
      </c>
      <c r="K191" s="142">
        <v>33000</v>
      </c>
      <c r="L191" s="252">
        <v>43313</v>
      </c>
      <c r="M191" s="252">
        <v>43434</v>
      </c>
      <c r="N191" s="142">
        <v>4</v>
      </c>
      <c r="O191" s="67" t="s">
        <v>550</v>
      </c>
      <c r="P191" s="70"/>
    </row>
    <row r="192" spans="1:40" ht="11.25" customHeight="1" x14ac:dyDescent="0.2">
      <c r="A192" s="233" t="s">
        <v>511</v>
      </c>
      <c r="B192" s="44">
        <v>14873715</v>
      </c>
      <c r="C192" s="44" t="s">
        <v>525</v>
      </c>
      <c r="D192" s="217" t="s">
        <v>286</v>
      </c>
      <c r="E192" s="248" t="s">
        <v>545</v>
      </c>
      <c r="F192" s="81" t="s">
        <v>203</v>
      </c>
      <c r="G192" s="71">
        <v>7170</v>
      </c>
      <c r="H192" s="71">
        <v>3</v>
      </c>
      <c r="I192" s="71">
        <v>16</v>
      </c>
      <c r="J192" s="71">
        <v>48</v>
      </c>
      <c r="K192" s="142">
        <v>33000</v>
      </c>
      <c r="L192" s="252">
        <v>43313</v>
      </c>
      <c r="M192" s="252">
        <v>43434</v>
      </c>
      <c r="N192" s="142">
        <v>4</v>
      </c>
      <c r="O192" s="67" t="s">
        <v>550</v>
      </c>
      <c r="P192" s="70"/>
    </row>
    <row r="193" spans="1:16" ht="11.25" customHeight="1" thickBot="1" x14ac:dyDescent="0.25">
      <c r="A193" s="233" t="s">
        <v>511</v>
      </c>
      <c r="B193" s="44">
        <v>14873715</v>
      </c>
      <c r="C193" s="44" t="s">
        <v>525</v>
      </c>
      <c r="D193" s="217" t="s">
        <v>286</v>
      </c>
      <c r="E193" s="248" t="s">
        <v>545</v>
      </c>
      <c r="F193" s="185" t="s">
        <v>31</v>
      </c>
      <c r="G193" s="185"/>
      <c r="H193" s="185"/>
      <c r="I193" s="185"/>
      <c r="J193" s="83">
        <v>96</v>
      </c>
      <c r="K193" s="83"/>
      <c r="L193" s="83"/>
      <c r="M193" s="83"/>
      <c r="N193" s="83"/>
      <c r="O193" s="125"/>
      <c r="P193" s="84"/>
    </row>
    <row r="194" spans="1:16" ht="11.25" customHeight="1" thickBot="1" x14ac:dyDescent="0.25">
      <c r="A194" s="23">
        <v>1</v>
      </c>
      <c r="B194" s="245">
        <v>14704407</v>
      </c>
      <c r="C194" s="23" t="s">
        <v>517</v>
      </c>
      <c r="D194" s="218" t="s">
        <v>362</v>
      </c>
      <c r="E194" s="248" t="s">
        <v>545</v>
      </c>
      <c r="F194" s="81" t="s">
        <v>338</v>
      </c>
      <c r="G194" s="71" t="s">
        <v>339</v>
      </c>
      <c r="H194" s="71">
        <v>3</v>
      </c>
      <c r="I194" s="71">
        <v>16</v>
      </c>
      <c r="J194" s="71">
        <v>48</v>
      </c>
      <c r="K194" s="142">
        <v>33000</v>
      </c>
      <c r="L194" s="252">
        <v>43313</v>
      </c>
      <c r="M194" s="252">
        <v>43434</v>
      </c>
      <c r="N194" s="142">
        <v>4</v>
      </c>
      <c r="O194" s="67" t="s">
        <v>550</v>
      </c>
      <c r="P194" s="70"/>
    </row>
    <row r="195" spans="1:16" ht="11.25" customHeight="1" thickBot="1" x14ac:dyDescent="0.25">
      <c r="A195" s="23">
        <v>1</v>
      </c>
      <c r="B195" s="245">
        <v>14704407</v>
      </c>
      <c r="C195" s="23" t="s">
        <v>517</v>
      </c>
      <c r="D195" s="218" t="s">
        <v>362</v>
      </c>
      <c r="E195" s="248" t="s">
        <v>545</v>
      </c>
      <c r="F195" s="81" t="s">
        <v>340</v>
      </c>
      <c r="G195" s="71">
        <v>8380</v>
      </c>
      <c r="H195" s="71">
        <v>3</v>
      </c>
      <c r="I195" s="71">
        <v>16</v>
      </c>
      <c r="J195" s="71">
        <v>48</v>
      </c>
      <c r="K195" s="142">
        <v>33000</v>
      </c>
      <c r="L195" s="252">
        <v>43313</v>
      </c>
      <c r="M195" s="252">
        <v>43434</v>
      </c>
      <c r="N195" s="142">
        <v>4</v>
      </c>
      <c r="O195" s="67" t="s">
        <v>550</v>
      </c>
      <c r="P195" s="70"/>
    </row>
    <row r="196" spans="1:16" ht="11.25" customHeight="1" thickBot="1" x14ac:dyDescent="0.25">
      <c r="A196" s="23">
        <v>1</v>
      </c>
      <c r="B196" s="245">
        <v>14704407</v>
      </c>
      <c r="C196" s="23" t="s">
        <v>517</v>
      </c>
      <c r="D196" s="218" t="s">
        <v>362</v>
      </c>
      <c r="E196" s="248" t="s">
        <v>545</v>
      </c>
      <c r="F196" s="81" t="s">
        <v>481</v>
      </c>
      <c r="G196" s="71">
        <v>7380</v>
      </c>
      <c r="H196" s="71">
        <v>4</v>
      </c>
      <c r="I196" s="71">
        <v>2</v>
      </c>
      <c r="J196" s="71">
        <v>8</v>
      </c>
      <c r="K196" s="142">
        <v>33000</v>
      </c>
      <c r="L196" s="252">
        <v>43313</v>
      </c>
      <c r="M196" s="252">
        <v>43434</v>
      </c>
      <c r="N196" s="142">
        <v>4</v>
      </c>
      <c r="O196" s="67" t="s">
        <v>550</v>
      </c>
      <c r="P196" s="70"/>
    </row>
    <row r="197" spans="1:16" ht="11.25" customHeight="1" thickBot="1" x14ac:dyDescent="0.25">
      <c r="A197" s="23">
        <v>1</v>
      </c>
      <c r="B197" s="245">
        <v>14704407</v>
      </c>
      <c r="C197" s="23" t="s">
        <v>517</v>
      </c>
      <c r="D197" s="218" t="s">
        <v>362</v>
      </c>
      <c r="E197" s="248" t="s">
        <v>545</v>
      </c>
      <c r="F197" s="81" t="s">
        <v>332</v>
      </c>
      <c r="G197" s="71" t="s">
        <v>341</v>
      </c>
      <c r="H197" s="71">
        <v>3</v>
      </c>
      <c r="I197" s="71">
        <v>16</v>
      </c>
      <c r="J197" s="71">
        <v>48</v>
      </c>
      <c r="K197" s="142">
        <v>33000</v>
      </c>
      <c r="L197" s="252">
        <v>43313</v>
      </c>
      <c r="M197" s="252">
        <v>43434</v>
      </c>
      <c r="N197" s="142">
        <v>4</v>
      </c>
      <c r="O197" s="67" t="s">
        <v>550</v>
      </c>
      <c r="P197" s="70"/>
    </row>
    <row r="198" spans="1:16" ht="11.25" customHeight="1" thickBot="1" x14ac:dyDescent="0.25">
      <c r="A198" s="23">
        <v>1</v>
      </c>
      <c r="B198" s="245">
        <v>14704407</v>
      </c>
      <c r="C198" s="23" t="s">
        <v>517</v>
      </c>
      <c r="D198" s="218" t="s">
        <v>362</v>
      </c>
      <c r="E198" s="248" t="s">
        <v>545</v>
      </c>
      <c r="F198" s="185" t="s">
        <v>31</v>
      </c>
      <c r="G198" s="185"/>
      <c r="H198" s="185"/>
      <c r="I198" s="185"/>
      <c r="J198" s="83">
        <v>152</v>
      </c>
      <c r="K198" s="83"/>
      <c r="L198" s="83"/>
      <c r="M198" s="83"/>
      <c r="N198" s="83"/>
      <c r="O198" s="132"/>
      <c r="P198" s="84"/>
    </row>
    <row r="199" spans="1:16" ht="11.25" customHeight="1" x14ac:dyDescent="0.2">
      <c r="A199" s="233" t="s">
        <v>497</v>
      </c>
      <c r="B199" s="44">
        <v>94538611</v>
      </c>
      <c r="C199" s="44" t="s">
        <v>498</v>
      </c>
      <c r="D199" s="217" t="s">
        <v>210</v>
      </c>
      <c r="E199" s="248" t="s">
        <v>545</v>
      </c>
      <c r="F199" s="81" t="s">
        <v>205</v>
      </c>
      <c r="G199" s="71">
        <v>3320</v>
      </c>
      <c r="H199" s="71">
        <v>4</v>
      </c>
      <c r="I199" s="71">
        <v>16</v>
      </c>
      <c r="J199" s="143">
        <v>64</v>
      </c>
      <c r="K199" s="142">
        <v>33000</v>
      </c>
      <c r="L199" s="252">
        <v>43333</v>
      </c>
      <c r="M199" s="252">
        <v>43449</v>
      </c>
      <c r="N199" s="142">
        <v>4.25</v>
      </c>
      <c r="O199" s="67" t="s">
        <v>550</v>
      </c>
      <c r="P199" s="70"/>
    </row>
    <row r="200" spans="1:16" ht="11.25" customHeight="1" x14ac:dyDescent="0.2">
      <c r="A200" s="233" t="s">
        <v>497</v>
      </c>
      <c r="B200" s="44">
        <v>94538611</v>
      </c>
      <c r="C200" s="44" t="s">
        <v>498</v>
      </c>
      <c r="D200" s="217" t="s">
        <v>210</v>
      </c>
      <c r="E200" s="248" t="s">
        <v>545</v>
      </c>
      <c r="F200" s="81" t="s">
        <v>211</v>
      </c>
      <c r="G200" s="71" t="s">
        <v>167</v>
      </c>
      <c r="H200" s="71">
        <v>3</v>
      </c>
      <c r="I200" s="71">
        <v>16</v>
      </c>
      <c r="J200" s="143">
        <v>48</v>
      </c>
      <c r="K200" s="142">
        <v>33000</v>
      </c>
      <c r="L200" s="252">
        <v>43333</v>
      </c>
      <c r="M200" s="252">
        <v>43449</v>
      </c>
      <c r="N200" s="142">
        <v>4.25</v>
      </c>
      <c r="O200" s="67" t="s">
        <v>550</v>
      </c>
      <c r="P200" s="70"/>
    </row>
    <row r="201" spans="1:16" ht="11.25" customHeight="1" x14ac:dyDescent="0.2">
      <c r="A201" s="233" t="s">
        <v>497</v>
      </c>
      <c r="B201" s="44">
        <v>94538611</v>
      </c>
      <c r="C201" s="44" t="s">
        <v>498</v>
      </c>
      <c r="D201" s="217" t="s">
        <v>210</v>
      </c>
      <c r="E201" s="248" t="s">
        <v>545</v>
      </c>
      <c r="F201" s="81" t="s">
        <v>205</v>
      </c>
      <c r="G201" s="71" t="s">
        <v>181</v>
      </c>
      <c r="H201" s="71">
        <v>4</v>
      </c>
      <c r="I201" s="71">
        <v>16</v>
      </c>
      <c r="J201" s="143">
        <v>64</v>
      </c>
      <c r="K201" s="142">
        <v>33000</v>
      </c>
      <c r="L201" s="252">
        <v>43333</v>
      </c>
      <c r="M201" s="252">
        <v>43449</v>
      </c>
      <c r="N201" s="142">
        <v>4.25</v>
      </c>
      <c r="O201" s="67" t="s">
        <v>550</v>
      </c>
      <c r="P201" s="70"/>
    </row>
    <row r="202" spans="1:16" ht="11.25" customHeight="1" x14ac:dyDescent="0.2">
      <c r="A202" s="233" t="s">
        <v>497</v>
      </c>
      <c r="B202" s="44">
        <v>94538611</v>
      </c>
      <c r="C202" s="44" t="s">
        <v>498</v>
      </c>
      <c r="D202" s="217" t="s">
        <v>210</v>
      </c>
      <c r="E202" s="248" t="s">
        <v>545</v>
      </c>
      <c r="F202" s="81" t="s">
        <v>262</v>
      </c>
      <c r="G202" s="71"/>
      <c r="H202" s="71">
        <v>5</v>
      </c>
      <c r="I202" s="71">
        <v>16</v>
      </c>
      <c r="J202" s="143">
        <v>80</v>
      </c>
      <c r="K202" s="71">
        <v>16500</v>
      </c>
      <c r="L202" s="252">
        <v>43333</v>
      </c>
      <c r="M202" s="252">
        <v>43449</v>
      </c>
      <c r="N202" s="142">
        <v>4.25</v>
      </c>
      <c r="O202" s="97" t="s">
        <v>551</v>
      </c>
      <c r="P202" s="144" t="s">
        <v>306</v>
      </c>
    </row>
    <row r="203" spans="1:16" ht="11.25" customHeight="1" x14ac:dyDescent="0.2">
      <c r="A203" s="233" t="s">
        <v>497</v>
      </c>
      <c r="B203" s="44">
        <v>94538611</v>
      </c>
      <c r="C203" s="44" t="s">
        <v>498</v>
      </c>
      <c r="D203" s="217" t="s">
        <v>210</v>
      </c>
      <c r="E203" s="248" t="s">
        <v>545</v>
      </c>
      <c r="F203" s="81" t="s">
        <v>211</v>
      </c>
      <c r="G203" s="71">
        <v>2320</v>
      </c>
      <c r="H203" s="71">
        <v>3</v>
      </c>
      <c r="I203" s="71">
        <v>16</v>
      </c>
      <c r="J203" s="143">
        <v>48</v>
      </c>
      <c r="K203" s="142">
        <v>33000</v>
      </c>
      <c r="L203" s="252">
        <v>43333</v>
      </c>
      <c r="M203" s="252">
        <v>43449</v>
      </c>
      <c r="N203" s="142">
        <v>4.25</v>
      </c>
      <c r="O203" s="67" t="s">
        <v>550</v>
      </c>
      <c r="P203" s="70"/>
    </row>
    <row r="204" spans="1:16" ht="11.25" customHeight="1" x14ac:dyDescent="0.2">
      <c r="A204" s="233" t="s">
        <v>497</v>
      </c>
      <c r="B204" s="44">
        <v>94538611</v>
      </c>
      <c r="C204" s="44" t="s">
        <v>498</v>
      </c>
      <c r="D204" s="217" t="s">
        <v>210</v>
      </c>
      <c r="E204" s="248" t="s">
        <v>545</v>
      </c>
      <c r="F204" s="81" t="s">
        <v>319</v>
      </c>
      <c r="G204" s="71"/>
      <c r="H204" s="71">
        <v>5</v>
      </c>
      <c r="I204" s="71">
        <v>16</v>
      </c>
      <c r="J204" s="143">
        <v>80</v>
      </c>
      <c r="K204" s="143">
        <v>22200</v>
      </c>
      <c r="L204" s="252">
        <v>43333</v>
      </c>
      <c r="M204" s="252">
        <v>43449</v>
      </c>
      <c r="N204" s="142">
        <v>4.25</v>
      </c>
      <c r="O204" s="75" t="s">
        <v>553</v>
      </c>
      <c r="P204" s="67" t="s">
        <v>370</v>
      </c>
    </row>
    <row r="205" spans="1:16" ht="25.5" customHeight="1" x14ac:dyDescent="0.2">
      <c r="A205" s="233" t="s">
        <v>497</v>
      </c>
      <c r="B205" s="44">
        <v>94538611</v>
      </c>
      <c r="C205" s="44" t="s">
        <v>498</v>
      </c>
      <c r="D205" s="217" t="s">
        <v>210</v>
      </c>
      <c r="E205" s="248" t="s">
        <v>545</v>
      </c>
      <c r="F205" s="147" t="s">
        <v>31</v>
      </c>
      <c r="G205" s="147"/>
      <c r="H205" s="147"/>
      <c r="I205" s="147"/>
      <c r="J205" s="73">
        <v>384</v>
      </c>
      <c r="K205" s="73"/>
      <c r="L205" s="73"/>
      <c r="M205" s="73"/>
      <c r="N205" s="73"/>
      <c r="O205" s="74"/>
      <c r="P205" s="69" t="s">
        <v>373</v>
      </c>
    </row>
    <row r="206" spans="1:16" ht="11.25" customHeight="1" x14ac:dyDescent="0.2">
      <c r="A206" s="233" t="s">
        <v>511</v>
      </c>
      <c r="B206" s="44">
        <v>1144137586</v>
      </c>
      <c r="C206" s="44" t="s">
        <v>498</v>
      </c>
      <c r="D206" s="217" t="s">
        <v>358</v>
      </c>
      <c r="E206" s="248" t="s">
        <v>545</v>
      </c>
      <c r="F206" s="128" t="s">
        <v>462</v>
      </c>
      <c r="G206" s="129">
        <v>8320</v>
      </c>
      <c r="H206" s="46">
        <v>6</v>
      </c>
      <c r="I206" s="46">
        <v>16</v>
      </c>
      <c r="J206" s="143">
        <v>96</v>
      </c>
      <c r="K206" s="142">
        <v>33000</v>
      </c>
      <c r="L206" s="252">
        <v>43333</v>
      </c>
      <c r="M206" s="252">
        <v>43449</v>
      </c>
      <c r="N206" s="142">
        <v>4.25</v>
      </c>
      <c r="O206" s="67" t="s">
        <v>550</v>
      </c>
      <c r="P206" s="70"/>
    </row>
    <row r="207" spans="1:16" ht="11.25" customHeight="1" x14ac:dyDescent="0.2">
      <c r="A207" s="233" t="s">
        <v>511</v>
      </c>
      <c r="B207" s="44">
        <v>1144137586</v>
      </c>
      <c r="C207" s="44" t="s">
        <v>498</v>
      </c>
      <c r="D207" s="217" t="s">
        <v>358</v>
      </c>
      <c r="E207" s="248" t="s">
        <v>545</v>
      </c>
      <c r="F207" s="81" t="s">
        <v>261</v>
      </c>
      <c r="G207" s="71">
        <v>6320</v>
      </c>
      <c r="H207" s="71">
        <v>3</v>
      </c>
      <c r="I207" s="71">
        <v>16</v>
      </c>
      <c r="J207" s="143">
        <v>48</v>
      </c>
      <c r="K207" s="142">
        <v>33000</v>
      </c>
      <c r="L207" s="252">
        <v>43333</v>
      </c>
      <c r="M207" s="252">
        <v>43449</v>
      </c>
      <c r="N207" s="142">
        <v>4.25</v>
      </c>
      <c r="O207" s="67" t="s">
        <v>550</v>
      </c>
      <c r="P207" s="70"/>
    </row>
    <row r="208" spans="1:16" ht="11.25" customHeight="1" x14ac:dyDescent="0.2">
      <c r="A208" s="233" t="s">
        <v>511</v>
      </c>
      <c r="B208" s="44">
        <v>1144137586</v>
      </c>
      <c r="C208" s="44" t="s">
        <v>498</v>
      </c>
      <c r="D208" s="217" t="s">
        <v>358</v>
      </c>
      <c r="E208" s="248" t="s">
        <v>545</v>
      </c>
      <c r="F208" s="81" t="s">
        <v>427</v>
      </c>
      <c r="G208" s="85" t="s">
        <v>403</v>
      </c>
      <c r="H208" s="71">
        <v>3</v>
      </c>
      <c r="I208" s="71">
        <v>16</v>
      </c>
      <c r="J208" s="143">
        <v>48</v>
      </c>
      <c r="K208" s="142">
        <v>33000</v>
      </c>
      <c r="L208" s="252">
        <v>43333</v>
      </c>
      <c r="M208" s="252">
        <v>43449</v>
      </c>
      <c r="N208" s="142">
        <v>4.25</v>
      </c>
      <c r="O208" s="67" t="s">
        <v>550</v>
      </c>
      <c r="P208" s="97" t="s">
        <v>424</v>
      </c>
    </row>
    <row r="209" spans="1:16" ht="11.25" customHeight="1" x14ac:dyDescent="0.2">
      <c r="A209" s="233" t="s">
        <v>511</v>
      </c>
      <c r="B209" s="44">
        <v>1144137586</v>
      </c>
      <c r="C209" s="44" t="s">
        <v>498</v>
      </c>
      <c r="D209" s="217" t="s">
        <v>358</v>
      </c>
      <c r="E209" s="248" t="s">
        <v>545</v>
      </c>
      <c r="F209" s="185" t="s">
        <v>31</v>
      </c>
      <c r="G209" s="185"/>
      <c r="H209" s="185"/>
      <c r="I209" s="185"/>
      <c r="J209" s="73">
        <v>192</v>
      </c>
      <c r="K209" s="73"/>
      <c r="L209" s="73"/>
      <c r="M209" s="73"/>
      <c r="N209" s="73"/>
      <c r="O209" s="74"/>
      <c r="P209" s="84"/>
    </row>
    <row r="210" spans="1:16" ht="11.25" customHeight="1" x14ac:dyDescent="0.2">
      <c r="A210" s="233" t="s">
        <v>507</v>
      </c>
      <c r="B210" s="44">
        <v>67029564</v>
      </c>
      <c r="C210" s="44" t="s">
        <v>498</v>
      </c>
      <c r="D210" s="217" t="s">
        <v>212</v>
      </c>
      <c r="E210" s="248" t="s">
        <v>545</v>
      </c>
      <c r="F210" s="87" t="s">
        <v>213</v>
      </c>
      <c r="G210" s="71">
        <v>8385</v>
      </c>
      <c r="H210" s="45">
        <v>3</v>
      </c>
      <c r="I210" s="45">
        <v>16</v>
      </c>
      <c r="J210" s="143">
        <v>48</v>
      </c>
      <c r="K210" s="142">
        <v>33000</v>
      </c>
      <c r="L210" s="252">
        <v>43333</v>
      </c>
      <c r="M210" s="252">
        <v>43449</v>
      </c>
      <c r="N210" s="142">
        <v>4.25</v>
      </c>
      <c r="O210" s="67" t="s">
        <v>550</v>
      </c>
      <c r="P210" s="70"/>
    </row>
    <row r="211" spans="1:16" ht="11.25" customHeight="1" x14ac:dyDescent="0.2">
      <c r="A211" s="233" t="s">
        <v>507</v>
      </c>
      <c r="B211" s="44">
        <v>67029564</v>
      </c>
      <c r="C211" s="44" t="s">
        <v>498</v>
      </c>
      <c r="D211" s="217" t="s">
        <v>212</v>
      </c>
      <c r="E211" s="248" t="s">
        <v>545</v>
      </c>
      <c r="F211" s="87" t="s">
        <v>213</v>
      </c>
      <c r="G211" s="71">
        <v>4380</v>
      </c>
      <c r="H211" s="45">
        <v>3</v>
      </c>
      <c r="I211" s="45">
        <v>16</v>
      </c>
      <c r="J211" s="143">
        <v>48</v>
      </c>
      <c r="K211" s="142">
        <v>33000</v>
      </c>
      <c r="L211" s="252">
        <v>43333</v>
      </c>
      <c r="M211" s="252">
        <v>43449</v>
      </c>
      <c r="N211" s="142">
        <v>4.25</v>
      </c>
      <c r="O211" s="67" t="s">
        <v>550</v>
      </c>
      <c r="P211" s="70"/>
    </row>
    <row r="212" spans="1:16" ht="11.25" customHeight="1" x14ac:dyDescent="0.2">
      <c r="A212" s="233" t="s">
        <v>507</v>
      </c>
      <c r="B212" s="44">
        <v>67029564</v>
      </c>
      <c r="C212" s="44" t="s">
        <v>498</v>
      </c>
      <c r="D212" s="217" t="s">
        <v>212</v>
      </c>
      <c r="E212" s="248" t="s">
        <v>545</v>
      </c>
      <c r="F212" s="81" t="s">
        <v>428</v>
      </c>
      <c r="G212" s="71" t="s">
        <v>418</v>
      </c>
      <c r="H212" s="71">
        <v>2</v>
      </c>
      <c r="I212" s="71">
        <v>16</v>
      </c>
      <c r="J212" s="71">
        <v>32</v>
      </c>
      <c r="K212" s="142">
        <v>33000</v>
      </c>
      <c r="L212" s="252">
        <v>43333</v>
      </c>
      <c r="M212" s="252">
        <v>43449</v>
      </c>
      <c r="N212" s="142">
        <v>4.25</v>
      </c>
      <c r="O212" s="67" t="s">
        <v>550</v>
      </c>
      <c r="P212" s="97" t="s">
        <v>424</v>
      </c>
    </row>
    <row r="213" spans="1:16" ht="11.25" customHeight="1" x14ac:dyDescent="0.2">
      <c r="A213" s="233" t="s">
        <v>507</v>
      </c>
      <c r="B213" s="44">
        <v>67029564</v>
      </c>
      <c r="C213" s="44" t="s">
        <v>498</v>
      </c>
      <c r="D213" s="217" t="s">
        <v>212</v>
      </c>
      <c r="E213" s="248" t="s">
        <v>545</v>
      </c>
      <c r="F213" s="87" t="s">
        <v>271</v>
      </c>
      <c r="G213" s="176" t="s">
        <v>444</v>
      </c>
      <c r="H213" s="114">
        <v>3</v>
      </c>
      <c r="I213" s="114">
        <v>16</v>
      </c>
      <c r="J213" s="143">
        <v>48</v>
      </c>
      <c r="K213" s="142">
        <v>33000</v>
      </c>
      <c r="L213" s="252">
        <v>43333</v>
      </c>
      <c r="M213" s="252">
        <v>43449</v>
      </c>
      <c r="N213" s="142">
        <v>4.25</v>
      </c>
      <c r="O213" s="67" t="s">
        <v>550</v>
      </c>
      <c r="P213" s="70"/>
    </row>
    <row r="214" spans="1:16" ht="11.25" customHeight="1" x14ac:dyDescent="0.2">
      <c r="A214" s="233" t="s">
        <v>507</v>
      </c>
      <c r="B214" s="44">
        <v>67029564</v>
      </c>
      <c r="C214" s="44" t="s">
        <v>498</v>
      </c>
      <c r="D214" s="217" t="s">
        <v>212</v>
      </c>
      <c r="E214" s="248" t="s">
        <v>545</v>
      </c>
      <c r="F214" s="185"/>
      <c r="G214" s="185"/>
      <c r="H214" s="185"/>
      <c r="I214" s="185"/>
      <c r="J214" s="73">
        <v>176</v>
      </c>
      <c r="K214" s="73"/>
      <c r="L214" s="73"/>
      <c r="M214" s="73"/>
      <c r="N214" s="73"/>
      <c r="O214" s="73"/>
      <c r="P214" s="84"/>
    </row>
    <row r="215" spans="1:16" ht="11.25" customHeight="1" x14ac:dyDescent="0.2">
      <c r="A215" s="233" t="s">
        <v>507</v>
      </c>
      <c r="B215" s="44">
        <v>66918899</v>
      </c>
      <c r="C215" s="44" t="s">
        <v>498</v>
      </c>
      <c r="D215" s="217" t="s">
        <v>214</v>
      </c>
      <c r="E215" s="248" t="s">
        <v>545</v>
      </c>
      <c r="F215" s="81" t="s">
        <v>215</v>
      </c>
      <c r="G215" s="71" t="s">
        <v>181</v>
      </c>
      <c r="H215" s="71">
        <v>4</v>
      </c>
      <c r="I215" s="71">
        <v>16</v>
      </c>
      <c r="J215" s="143">
        <v>64</v>
      </c>
      <c r="K215" s="142">
        <v>33000</v>
      </c>
      <c r="L215" s="252">
        <v>43313</v>
      </c>
      <c r="M215" s="252">
        <v>43434</v>
      </c>
      <c r="N215" s="142">
        <v>4</v>
      </c>
      <c r="O215" s="67" t="s">
        <v>550</v>
      </c>
      <c r="P215" s="70"/>
    </row>
    <row r="216" spans="1:16" ht="11.25" customHeight="1" x14ac:dyDescent="0.2">
      <c r="A216" s="233" t="s">
        <v>507</v>
      </c>
      <c r="B216" s="44">
        <v>66918899</v>
      </c>
      <c r="C216" s="44" t="s">
        <v>498</v>
      </c>
      <c r="D216" s="217" t="s">
        <v>214</v>
      </c>
      <c r="E216" s="248" t="s">
        <v>545</v>
      </c>
      <c r="F216" s="81" t="s">
        <v>215</v>
      </c>
      <c r="G216" s="71">
        <v>3320</v>
      </c>
      <c r="H216" s="71">
        <v>4</v>
      </c>
      <c r="I216" s="71">
        <v>16</v>
      </c>
      <c r="J216" s="143">
        <v>64</v>
      </c>
      <c r="K216" s="142">
        <v>33000</v>
      </c>
      <c r="L216" s="252">
        <v>43313</v>
      </c>
      <c r="M216" s="252">
        <v>43434</v>
      </c>
      <c r="N216" s="142">
        <v>4</v>
      </c>
      <c r="O216" s="67" t="s">
        <v>550</v>
      </c>
      <c r="P216" s="70"/>
    </row>
    <row r="217" spans="1:16" ht="11.25" customHeight="1" x14ac:dyDescent="0.2">
      <c r="A217" s="233" t="s">
        <v>507</v>
      </c>
      <c r="B217" s="44">
        <v>66918899</v>
      </c>
      <c r="C217" s="44" t="s">
        <v>498</v>
      </c>
      <c r="D217" s="217" t="s">
        <v>214</v>
      </c>
      <c r="E217" s="248" t="s">
        <v>545</v>
      </c>
      <c r="F217" s="81" t="s">
        <v>376</v>
      </c>
      <c r="G217" s="71" t="s">
        <v>377</v>
      </c>
      <c r="H217" s="71">
        <v>4</v>
      </c>
      <c r="I217" s="71">
        <v>2</v>
      </c>
      <c r="J217" s="143">
        <v>8</v>
      </c>
      <c r="K217" s="142">
        <v>33000</v>
      </c>
      <c r="L217" s="252">
        <v>43313</v>
      </c>
      <c r="M217" s="252">
        <v>43434</v>
      </c>
      <c r="N217" s="142">
        <v>4</v>
      </c>
      <c r="O217" s="67" t="s">
        <v>550</v>
      </c>
      <c r="P217" s="70"/>
    </row>
    <row r="218" spans="1:16" ht="11.25" customHeight="1" x14ac:dyDescent="0.2">
      <c r="A218" s="233" t="s">
        <v>507</v>
      </c>
      <c r="B218" s="44">
        <v>66918899</v>
      </c>
      <c r="C218" s="44" t="s">
        <v>498</v>
      </c>
      <c r="D218" s="217" t="s">
        <v>214</v>
      </c>
      <c r="E218" s="248" t="s">
        <v>545</v>
      </c>
      <c r="F218" s="185" t="s">
        <v>31</v>
      </c>
      <c r="G218" s="185"/>
      <c r="H218" s="185"/>
      <c r="I218" s="185"/>
      <c r="J218" s="73">
        <v>136</v>
      </c>
      <c r="K218" s="73"/>
      <c r="L218" s="73"/>
      <c r="M218" s="73"/>
      <c r="N218" s="73"/>
      <c r="O218" s="74"/>
      <c r="P218" s="84"/>
    </row>
    <row r="219" spans="1:16" ht="11.25" customHeight="1" x14ac:dyDescent="0.2">
      <c r="A219" s="240">
        <v>2</v>
      </c>
      <c r="B219" s="240">
        <v>1130663797</v>
      </c>
      <c r="C219" s="240" t="s">
        <v>498</v>
      </c>
      <c r="D219" s="217" t="s">
        <v>526</v>
      </c>
      <c r="E219" s="248" t="s">
        <v>545</v>
      </c>
      <c r="F219" s="105" t="s">
        <v>322</v>
      </c>
      <c r="G219" s="71" t="s">
        <v>407</v>
      </c>
      <c r="H219" s="71">
        <v>3</v>
      </c>
      <c r="I219" s="71">
        <v>8</v>
      </c>
      <c r="J219" s="143">
        <v>24</v>
      </c>
      <c r="K219" s="142">
        <v>33000</v>
      </c>
      <c r="L219" s="252">
        <v>43333</v>
      </c>
      <c r="M219" s="252">
        <v>43449</v>
      </c>
      <c r="N219" s="142">
        <v>4.25</v>
      </c>
      <c r="O219" s="67" t="s">
        <v>550</v>
      </c>
      <c r="P219" s="97" t="s">
        <v>424</v>
      </c>
    </row>
    <row r="220" spans="1:16" ht="11.25" customHeight="1" x14ac:dyDescent="0.2">
      <c r="A220" s="240">
        <v>2</v>
      </c>
      <c r="B220" s="240">
        <v>1130663797</v>
      </c>
      <c r="C220" s="240" t="s">
        <v>498</v>
      </c>
      <c r="D220" s="217" t="s">
        <v>526</v>
      </c>
      <c r="E220" s="248" t="s">
        <v>545</v>
      </c>
      <c r="F220" s="105" t="s">
        <v>56</v>
      </c>
      <c r="G220" s="106">
        <v>749</v>
      </c>
      <c r="H220" s="106">
        <v>3</v>
      </c>
      <c r="I220" s="106">
        <v>8</v>
      </c>
      <c r="J220" s="143">
        <v>24</v>
      </c>
      <c r="K220" s="142">
        <v>33000</v>
      </c>
      <c r="L220" s="252">
        <v>43333</v>
      </c>
      <c r="M220" s="252">
        <v>43449</v>
      </c>
      <c r="N220" s="142">
        <v>4.25</v>
      </c>
      <c r="O220" s="67" t="s">
        <v>550</v>
      </c>
      <c r="P220" s="97"/>
    </row>
    <row r="221" spans="1:16" ht="11.25" customHeight="1" x14ac:dyDescent="0.2">
      <c r="A221" s="240">
        <v>2</v>
      </c>
      <c r="B221" s="240">
        <v>1130663797</v>
      </c>
      <c r="C221" s="240" t="s">
        <v>498</v>
      </c>
      <c r="D221" s="217" t="s">
        <v>526</v>
      </c>
      <c r="E221" s="248" t="s">
        <v>545</v>
      </c>
      <c r="F221" s="81" t="s">
        <v>56</v>
      </c>
      <c r="G221" s="71">
        <v>211</v>
      </c>
      <c r="H221" s="71">
        <v>3</v>
      </c>
      <c r="I221" s="71">
        <v>8</v>
      </c>
      <c r="J221" s="143">
        <v>24</v>
      </c>
      <c r="K221" s="142">
        <v>33000</v>
      </c>
      <c r="L221" s="252">
        <v>43333</v>
      </c>
      <c r="M221" s="252">
        <v>43449</v>
      </c>
      <c r="N221" s="142">
        <v>4.25</v>
      </c>
      <c r="O221" s="67" t="s">
        <v>550</v>
      </c>
      <c r="P221" s="70"/>
    </row>
    <row r="222" spans="1:16" ht="11.25" customHeight="1" x14ac:dyDescent="0.2">
      <c r="A222" s="240">
        <v>2</v>
      </c>
      <c r="B222" s="240">
        <v>1130663797</v>
      </c>
      <c r="C222" s="240" t="s">
        <v>498</v>
      </c>
      <c r="D222" s="217" t="s">
        <v>526</v>
      </c>
      <c r="E222" s="248" t="s">
        <v>545</v>
      </c>
      <c r="F222" s="81" t="s">
        <v>217</v>
      </c>
      <c r="G222" s="154">
        <v>10155</v>
      </c>
      <c r="H222" s="71">
        <v>3</v>
      </c>
      <c r="I222" s="71">
        <v>8</v>
      </c>
      <c r="J222" s="143">
        <v>24</v>
      </c>
      <c r="K222" s="142">
        <v>33000</v>
      </c>
      <c r="L222" s="252">
        <v>43333</v>
      </c>
      <c r="M222" s="252">
        <v>43449</v>
      </c>
      <c r="N222" s="142">
        <v>4.25</v>
      </c>
      <c r="O222" s="67" t="s">
        <v>550</v>
      </c>
      <c r="P222" s="70"/>
    </row>
    <row r="223" spans="1:16" ht="11.25" customHeight="1" x14ac:dyDescent="0.2">
      <c r="A223" s="240">
        <v>2</v>
      </c>
      <c r="B223" s="240">
        <v>1130663797</v>
      </c>
      <c r="C223" s="240" t="s">
        <v>498</v>
      </c>
      <c r="D223" s="217" t="s">
        <v>526</v>
      </c>
      <c r="E223" s="248" t="s">
        <v>545</v>
      </c>
      <c r="F223" s="81" t="s">
        <v>449</v>
      </c>
      <c r="G223" s="154" t="s">
        <v>483</v>
      </c>
      <c r="H223" s="71">
        <v>4</v>
      </c>
      <c r="I223" s="71">
        <v>2</v>
      </c>
      <c r="J223" s="143">
        <v>8</v>
      </c>
      <c r="K223" s="142">
        <v>33000</v>
      </c>
      <c r="L223" s="252">
        <v>43333</v>
      </c>
      <c r="M223" s="252">
        <v>43449</v>
      </c>
      <c r="N223" s="142">
        <v>4.25</v>
      </c>
      <c r="O223" s="67" t="s">
        <v>550</v>
      </c>
      <c r="P223" s="70"/>
    </row>
    <row r="224" spans="1:16" ht="11.25" customHeight="1" x14ac:dyDescent="0.2">
      <c r="A224" s="240">
        <v>2</v>
      </c>
      <c r="B224" s="240">
        <v>1130663797</v>
      </c>
      <c r="C224" s="240" t="s">
        <v>498</v>
      </c>
      <c r="D224" s="217" t="s">
        <v>526</v>
      </c>
      <c r="E224" s="248" t="s">
        <v>545</v>
      </c>
      <c r="F224" s="81" t="s">
        <v>185</v>
      </c>
      <c r="G224" s="71" t="s">
        <v>430</v>
      </c>
      <c r="H224" s="71">
        <v>3</v>
      </c>
      <c r="I224" s="71">
        <v>8</v>
      </c>
      <c r="J224" s="143">
        <v>24</v>
      </c>
      <c r="K224" s="142">
        <v>33000</v>
      </c>
      <c r="L224" s="252">
        <v>43333</v>
      </c>
      <c r="M224" s="252">
        <v>43449</v>
      </c>
      <c r="N224" s="142">
        <v>4.25</v>
      </c>
      <c r="O224" s="67" t="s">
        <v>550</v>
      </c>
      <c r="P224" s="70"/>
    </row>
    <row r="225" spans="1:16" ht="11.25" customHeight="1" x14ac:dyDescent="0.2">
      <c r="A225" s="240">
        <v>2</v>
      </c>
      <c r="B225" s="240">
        <v>1130663797</v>
      </c>
      <c r="C225" s="240" t="s">
        <v>498</v>
      </c>
      <c r="D225" s="217" t="s">
        <v>526</v>
      </c>
      <c r="E225" s="248" t="s">
        <v>545</v>
      </c>
      <c r="F225" s="81" t="s">
        <v>474</v>
      </c>
      <c r="G225" s="71"/>
      <c r="H225" s="71"/>
      <c r="I225" s="71"/>
      <c r="J225" s="143">
        <v>40</v>
      </c>
      <c r="K225" s="143">
        <v>22200</v>
      </c>
      <c r="L225" s="252">
        <v>43333</v>
      </c>
      <c r="M225" s="252">
        <v>43449</v>
      </c>
      <c r="N225" s="142">
        <v>4.25</v>
      </c>
      <c r="O225" s="75" t="s">
        <v>553</v>
      </c>
      <c r="P225" s="122" t="s">
        <v>475</v>
      </c>
    </row>
    <row r="226" spans="1:16" ht="11.25" customHeight="1" x14ac:dyDescent="0.2">
      <c r="A226" s="240">
        <v>2</v>
      </c>
      <c r="B226" s="240">
        <v>1130663797</v>
      </c>
      <c r="C226" s="240" t="s">
        <v>498</v>
      </c>
      <c r="D226" s="217" t="s">
        <v>526</v>
      </c>
      <c r="E226" s="248" t="s">
        <v>545</v>
      </c>
      <c r="F226" s="185" t="s">
        <v>31</v>
      </c>
      <c r="G226" s="185"/>
      <c r="H226" s="185"/>
      <c r="I226" s="185"/>
      <c r="J226" s="73">
        <v>168</v>
      </c>
      <c r="K226" s="73"/>
      <c r="L226" s="73"/>
      <c r="M226" s="73"/>
      <c r="N226" s="73"/>
      <c r="O226" s="74"/>
      <c r="P226" s="84"/>
    </row>
    <row r="227" spans="1:16" ht="11.25" customHeight="1" x14ac:dyDescent="0.2">
      <c r="A227" s="233" t="s">
        <v>507</v>
      </c>
      <c r="B227" s="44">
        <v>29111525</v>
      </c>
      <c r="C227" s="44" t="s">
        <v>498</v>
      </c>
      <c r="D227" s="218" t="s">
        <v>285</v>
      </c>
      <c r="E227" s="248" t="s">
        <v>545</v>
      </c>
      <c r="F227" s="81" t="s">
        <v>216</v>
      </c>
      <c r="G227" s="71">
        <v>741</v>
      </c>
      <c r="H227" s="71">
        <v>3</v>
      </c>
      <c r="I227" s="71">
        <v>8</v>
      </c>
      <c r="J227" s="71">
        <v>24</v>
      </c>
      <c r="K227" s="71">
        <v>33000</v>
      </c>
      <c r="L227" s="252">
        <v>43313</v>
      </c>
      <c r="M227" s="252">
        <v>43434</v>
      </c>
      <c r="N227" s="142">
        <v>4</v>
      </c>
      <c r="O227" s="67" t="s">
        <v>550</v>
      </c>
      <c r="P227" s="70"/>
    </row>
    <row r="228" spans="1:16" ht="11.25" customHeight="1" x14ac:dyDescent="0.2">
      <c r="A228" s="233" t="s">
        <v>507</v>
      </c>
      <c r="B228" s="44">
        <v>29111525</v>
      </c>
      <c r="C228" s="44" t="s">
        <v>498</v>
      </c>
      <c r="D228" s="218" t="s">
        <v>285</v>
      </c>
      <c r="E228" s="248" t="s">
        <v>545</v>
      </c>
      <c r="F228" s="81" t="s">
        <v>287</v>
      </c>
      <c r="G228" s="71"/>
      <c r="H228" s="71">
        <v>5</v>
      </c>
      <c r="I228" s="71">
        <v>16</v>
      </c>
      <c r="J228" s="71">
        <v>80</v>
      </c>
      <c r="K228" s="71">
        <v>16500</v>
      </c>
      <c r="L228" s="252">
        <v>43313</v>
      </c>
      <c r="M228" s="252">
        <v>43434</v>
      </c>
      <c r="N228" s="142">
        <v>4</v>
      </c>
      <c r="O228" s="71" t="s">
        <v>552</v>
      </c>
      <c r="P228" s="122" t="s">
        <v>371</v>
      </c>
    </row>
    <row r="229" spans="1:16" ht="11.25" customHeight="1" x14ac:dyDescent="0.2">
      <c r="A229" s="233" t="s">
        <v>507</v>
      </c>
      <c r="B229" s="44">
        <v>29111525</v>
      </c>
      <c r="C229" s="44" t="s">
        <v>498</v>
      </c>
      <c r="D229" s="218" t="s">
        <v>285</v>
      </c>
      <c r="E229" s="248" t="s">
        <v>545</v>
      </c>
      <c r="F229" s="81" t="s">
        <v>419</v>
      </c>
      <c r="G229" s="71"/>
      <c r="H229" s="71">
        <v>3</v>
      </c>
      <c r="I229" s="71">
        <v>16</v>
      </c>
      <c r="J229" s="71">
        <v>48</v>
      </c>
      <c r="K229" s="142">
        <v>33000</v>
      </c>
      <c r="L229" s="252">
        <v>43313</v>
      </c>
      <c r="M229" s="252">
        <v>43434</v>
      </c>
      <c r="N229" s="142">
        <v>4</v>
      </c>
      <c r="O229" s="67" t="s">
        <v>550</v>
      </c>
      <c r="P229" s="122"/>
    </row>
    <row r="230" spans="1:16" ht="11.25" customHeight="1" x14ac:dyDescent="0.2">
      <c r="A230" s="233" t="s">
        <v>507</v>
      </c>
      <c r="B230" s="44">
        <v>29111525</v>
      </c>
      <c r="C230" s="44" t="s">
        <v>498</v>
      </c>
      <c r="D230" s="218" t="s">
        <v>285</v>
      </c>
      <c r="E230" s="248" t="s">
        <v>545</v>
      </c>
      <c r="F230" s="81" t="s">
        <v>354</v>
      </c>
      <c r="G230" s="71">
        <v>7350</v>
      </c>
      <c r="H230" s="71">
        <v>3</v>
      </c>
      <c r="I230" s="71">
        <v>16</v>
      </c>
      <c r="J230" s="71">
        <v>48</v>
      </c>
      <c r="K230" s="142">
        <v>33000</v>
      </c>
      <c r="L230" s="252">
        <v>43313</v>
      </c>
      <c r="M230" s="252">
        <v>43434</v>
      </c>
      <c r="N230" s="142">
        <v>4</v>
      </c>
      <c r="O230" s="67" t="s">
        <v>550</v>
      </c>
      <c r="P230" s="70"/>
    </row>
    <row r="231" spans="1:16" ht="11.25" customHeight="1" x14ac:dyDescent="0.2">
      <c r="A231" s="233" t="s">
        <v>507</v>
      </c>
      <c r="B231" s="44">
        <v>29111525</v>
      </c>
      <c r="C231" s="44" t="s">
        <v>498</v>
      </c>
      <c r="D231" s="218" t="s">
        <v>285</v>
      </c>
      <c r="E231" s="248" t="s">
        <v>545</v>
      </c>
      <c r="F231" s="81" t="s">
        <v>301</v>
      </c>
      <c r="G231" s="71">
        <v>8350</v>
      </c>
      <c r="H231" s="71">
        <v>3</v>
      </c>
      <c r="I231" s="71">
        <v>16</v>
      </c>
      <c r="J231" s="71">
        <v>48</v>
      </c>
      <c r="K231" s="142">
        <v>33000</v>
      </c>
      <c r="L231" s="252">
        <v>43313</v>
      </c>
      <c r="M231" s="252">
        <v>43434</v>
      </c>
      <c r="N231" s="142">
        <v>4</v>
      </c>
      <c r="O231" s="67" t="s">
        <v>550</v>
      </c>
      <c r="P231" s="70"/>
    </row>
    <row r="232" spans="1:16" ht="11.25" customHeight="1" x14ac:dyDescent="0.2">
      <c r="A232" s="233" t="s">
        <v>507</v>
      </c>
      <c r="B232" s="44">
        <v>29111525</v>
      </c>
      <c r="C232" s="44" t="s">
        <v>498</v>
      </c>
      <c r="D232" s="218" t="s">
        <v>285</v>
      </c>
      <c r="E232" s="248" t="s">
        <v>545</v>
      </c>
      <c r="F232" s="81" t="s">
        <v>482</v>
      </c>
      <c r="G232" s="71" t="s">
        <v>483</v>
      </c>
      <c r="H232" s="71">
        <v>4</v>
      </c>
      <c r="I232" s="71">
        <v>2</v>
      </c>
      <c r="J232" s="71">
        <v>8</v>
      </c>
      <c r="K232" s="142">
        <v>33000</v>
      </c>
      <c r="L232" s="252">
        <v>43313</v>
      </c>
      <c r="M232" s="252">
        <v>43434</v>
      </c>
      <c r="N232" s="142">
        <v>4</v>
      </c>
      <c r="O232" s="67" t="s">
        <v>550</v>
      </c>
      <c r="P232" s="70"/>
    </row>
    <row r="233" spans="1:16" ht="11.25" customHeight="1" x14ac:dyDescent="0.2">
      <c r="A233" s="233" t="s">
        <v>507</v>
      </c>
      <c r="B233" s="44">
        <v>29111525</v>
      </c>
      <c r="C233" s="44" t="s">
        <v>498</v>
      </c>
      <c r="D233" s="218" t="s">
        <v>285</v>
      </c>
      <c r="E233" s="248" t="s">
        <v>545</v>
      </c>
      <c r="F233" s="81" t="s">
        <v>270</v>
      </c>
      <c r="G233" s="143" t="s">
        <v>310</v>
      </c>
      <c r="H233" s="114">
        <v>3</v>
      </c>
      <c r="I233" s="114">
        <v>16</v>
      </c>
      <c r="J233" s="71">
        <v>48</v>
      </c>
      <c r="K233" s="142">
        <v>33000</v>
      </c>
      <c r="L233" s="252">
        <v>43313</v>
      </c>
      <c r="M233" s="252">
        <v>43434</v>
      </c>
      <c r="N233" s="142">
        <v>4</v>
      </c>
      <c r="O233" s="67" t="s">
        <v>550</v>
      </c>
      <c r="P233" s="70"/>
    </row>
    <row r="234" spans="1:16" ht="12" customHeight="1" x14ac:dyDescent="0.2">
      <c r="A234" s="233" t="s">
        <v>507</v>
      </c>
      <c r="B234" s="44">
        <v>29111525</v>
      </c>
      <c r="C234" s="44" t="s">
        <v>498</v>
      </c>
      <c r="D234" s="218" t="s">
        <v>285</v>
      </c>
      <c r="E234" s="248" t="s">
        <v>545</v>
      </c>
      <c r="F234" s="147" t="s">
        <v>31</v>
      </c>
      <c r="G234" s="147"/>
      <c r="H234" s="147"/>
      <c r="I234" s="147"/>
      <c r="J234" s="73">
        <v>304</v>
      </c>
      <c r="K234" s="73"/>
      <c r="L234" s="73"/>
      <c r="M234" s="73"/>
      <c r="N234" s="73"/>
      <c r="O234" s="84"/>
      <c r="P234" s="69"/>
    </row>
    <row r="235" spans="1:16" ht="11.25" customHeight="1" x14ac:dyDescent="0.2">
      <c r="A235" s="233" t="s">
        <v>504</v>
      </c>
      <c r="B235" s="44">
        <v>30727421</v>
      </c>
      <c r="C235" s="44" t="s">
        <v>527</v>
      </c>
      <c r="D235" s="244" t="s">
        <v>528</v>
      </c>
      <c r="E235" s="248" t="s">
        <v>545</v>
      </c>
      <c r="F235" s="107" t="s">
        <v>168</v>
      </c>
      <c r="G235" s="143">
        <v>641</v>
      </c>
      <c r="H235" s="143">
        <v>3</v>
      </c>
      <c r="I235" s="143">
        <v>8</v>
      </c>
      <c r="J235" s="143">
        <v>24</v>
      </c>
      <c r="K235" s="142">
        <v>33000</v>
      </c>
      <c r="L235" s="252">
        <v>43313</v>
      </c>
      <c r="M235" s="252">
        <v>43434</v>
      </c>
      <c r="N235" s="142">
        <v>4</v>
      </c>
      <c r="O235" s="67" t="s">
        <v>550</v>
      </c>
      <c r="P235" s="70"/>
    </row>
    <row r="236" spans="1:16" ht="11.25" customHeight="1" x14ac:dyDescent="0.2">
      <c r="A236" s="233" t="s">
        <v>504</v>
      </c>
      <c r="B236" s="44">
        <v>30727421</v>
      </c>
      <c r="C236" s="44" t="s">
        <v>527</v>
      </c>
      <c r="D236" s="244" t="s">
        <v>528</v>
      </c>
      <c r="E236" s="248" t="s">
        <v>545</v>
      </c>
      <c r="F236" s="107" t="s">
        <v>151</v>
      </c>
      <c r="G236" s="143">
        <v>711</v>
      </c>
      <c r="H236" s="143">
        <v>3</v>
      </c>
      <c r="I236" s="143">
        <v>8</v>
      </c>
      <c r="J236" s="143">
        <v>24</v>
      </c>
      <c r="K236" s="142">
        <v>33000</v>
      </c>
      <c r="L236" s="252">
        <v>43313</v>
      </c>
      <c r="M236" s="252">
        <v>43434</v>
      </c>
      <c r="N236" s="142">
        <v>4</v>
      </c>
      <c r="O236" s="67" t="s">
        <v>550</v>
      </c>
      <c r="P236" s="70"/>
    </row>
    <row r="237" spans="1:16" ht="11.25" customHeight="1" x14ac:dyDescent="0.2">
      <c r="A237" s="233" t="s">
        <v>504</v>
      </c>
      <c r="B237" s="44">
        <v>30727421</v>
      </c>
      <c r="C237" s="44" t="s">
        <v>527</v>
      </c>
      <c r="D237" s="244" t="s">
        <v>528</v>
      </c>
      <c r="E237" s="248" t="s">
        <v>545</v>
      </c>
      <c r="F237" s="107" t="s">
        <v>161</v>
      </c>
      <c r="G237" s="143">
        <v>201</v>
      </c>
      <c r="H237" s="143">
        <v>3</v>
      </c>
      <c r="I237" s="143">
        <v>8</v>
      </c>
      <c r="J237" s="143">
        <v>24</v>
      </c>
      <c r="K237" s="142">
        <v>33000</v>
      </c>
      <c r="L237" s="252">
        <v>43313</v>
      </c>
      <c r="M237" s="252">
        <v>43434</v>
      </c>
      <c r="N237" s="142">
        <v>4</v>
      </c>
      <c r="O237" s="67" t="s">
        <v>550</v>
      </c>
      <c r="P237" s="70"/>
    </row>
    <row r="238" spans="1:16" ht="11.25" customHeight="1" x14ac:dyDescent="0.2">
      <c r="A238" s="233" t="s">
        <v>504</v>
      </c>
      <c r="B238" s="44">
        <v>30727421</v>
      </c>
      <c r="C238" s="44" t="s">
        <v>527</v>
      </c>
      <c r="D238" s="244" t="s">
        <v>528</v>
      </c>
      <c r="E238" s="248" t="s">
        <v>545</v>
      </c>
      <c r="F238" s="107" t="s">
        <v>168</v>
      </c>
      <c r="G238" s="143" t="s">
        <v>308</v>
      </c>
      <c r="H238" s="143">
        <v>3</v>
      </c>
      <c r="I238" s="143">
        <v>8</v>
      </c>
      <c r="J238" s="143">
        <v>24</v>
      </c>
      <c r="K238" s="142">
        <v>33000</v>
      </c>
      <c r="L238" s="252">
        <v>43313</v>
      </c>
      <c r="M238" s="252">
        <v>43434</v>
      </c>
      <c r="N238" s="142">
        <v>4</v>
      </c>
      <c r="O238" s="67" t="s">
        <v>550</v>
      </c>
      <c r="P238" s="70"/>
    </row>
    <row r="239" spans="1:16" ht="11.25" customHeight="1" x14ac:dyDescent="0.2">
      <c r="A239" s="233" t="s">
        <v>504</v>
      </c>
      <c r="B239" s="44">
        <v>30727421</v>
      </c>
      <c r="C239" s="44" t="s">
        <v>527</v>
      </c>
      <c r="D239" s="244" t="s">
        <v>528</v>
      </c>
      <c r="E239" s="248" t="s">
        <v>545</v>
      </c>
      <c r="F239" s="79" t="s">
        <v>153</v>
      </c>
      <c r="G239" s="71">
        <v>711</v>
      </c>
      <c r="H239" s="71">
        <v>3</v>
      </c>
      <c r="I239" s="71">
        <v>8</v>
      </c>
      <c r="J239" s="143">
        <v>24</v>
      </c>
      <c r="K239" s="142">
        <v>33000</v>
      </c>
      <c r="L239" s="252">
        <v>43313</v>
      </c>
      <c r="M239" s="252">
        <v>43434</v>
      </c>
      <c r="N239" s="142">
        <v>4</v>
      </c>
      <c r="O239" s="67" t="s">
        <v>550</v>
      </c>
      <c r="P239" s="70"/>
    </row>
    <row r="240" spans="1:16" ht="11.25" customHeight="1" thickBot="1" x14ac:dyDescent="0.25">
      <c r="A240" s="233" t="s">
        <v>504</v>
      </c>
      <c r="B240" s="44">
        <v>30727421</v>
      </c>
      <c r="C240" s="44" t="s">
        <v>527</v>
      </c>
      <c r="D240" s="244" t="s">
        <v>528</v>
      </c>
      <c r="E240" s="248" t="s">
        <v>545</v>
      </c>
      <c r="F240" s="96" t="s">
        <v>31</v>
      </c>
      <c r="G240" s="96"/>
      <c r="H240" s="96"/>
      <c r="I240" s="96"/>
      <c r="J240" s="73">
        <v>120</v>
      </c>
      <c r="K240" s="73"/>
      <c r="L240" s="73"/>
      <c r="M240" s="73"/>
      <c r="N240" s="73"/>
      <c r="O240" s="74"/>
      <c r="P240" s="84"/>
    </row>
    <row r="241" spans="1:16" ht="11.25" customHeight="1" thickBot="1" x14ac:dyDescent="0.25">
      <c r="A241" s="23">
        <v>1</v>
      </c>
      <c r="B241" s="245">
        <v>1130604259</v>
      </c>
      <c r="C241" s="44" t="s">
        <v>498</v>
      </c>
      <c r="D241" s="220" t="s">
        <v>342</v>
      </c>
      <c r="E241" s="248" t="s">
        <v>545</v>
      </c>
      <c r="F241" s="135" t="s">
        <v>343</v>
      </c>
      <c r="G241" s="85">
        <v>5380</v>
      </c>
      <c r="H241" s="85">
        <v>3</v>
      </c>
      <c r="I241" s="85">
        <v>16</v>
      </c>
      <c r="J241" s="143">
        <v>48</v>
      </c>
      <c r="K241" s="142">
        <v>33000</v>
      </c>
      <c r="L241" s="252">
        <v>43313</v>
      </c>
      <c r="M241" s="252">
        <v>43434</v>
      </c>
      <c r="N241" s="142">
        <v>4</v>
      </c>
      <c r="O241" s="67" t="s">
        <v>550</v>
      </c>
      <c r="P241" s="70"/>
    </row>
    <row r="242" spans="1:16" ht="11.25" customHeight="1" thickBot="1" x14ac:dyDescent="0.25">
      <c r="A242" s="23">
        <v>1</v>
      </c>
      <c r="B242" s="245">
        <v>1130604259</v>
      </c>
      <c r="C242" s="44" t="s">
        <v>498</v>
      </c>
      <c r="D242" s="220" t="s">
        <v>342</v>
      </c>
      <c r="E242" s="248" t="s">
        <v>545</v>
      </c>
      <c r="F242" s="135" t="s">
        <v>343</v>
      </c>
      <c r="G242" s="85" t="s">
        <v>344</v>
      </c>
      <c r="H242" s="85">
        <v>3</v>
      </c>
      <c r="I242" s="85">
        <v>16</v>
      </c>
      <c r="J242" s="143">
        <v>48</v>
      </c>
      <c r="K242" s="142">
        <v>33000</v>
      </c>
      <c r="L242" s="252">
        <v>43313</v>
      </c>
      <c r="M242" s="252">
        <v>43434</v>
      </c>
      <c r="N242" s="142">
        <v>4</v>
      </c>
      <c r="O242" s="67" t="s">
        <v>550</v>
      </c>
      <c r="P242" s="70"/>
    </row>
    <row r="243" spans="1:16" ht="11.25" customHeight="1" thickBot="1" x14ac:dyDescent="0.25">
      <c r="A243" s="23">
        <v>1</v>
      </c>
      <c r="B243" s="245">
        <v>1130604259</v>
      </c>
      <c r="C243" s="44" t="s">
        <v>498</v>
      </c>
      <c r="D243" s="220" t="s">
        <v>342</v>
      </c>
      <c r="E243" s="248" t="s">
        <v>545</v>
      </c>
      <c r="F243" s="81" t="s">
        <v>265</v>
      </c>
      <c r="G243" s="71" t="s">
        <v>266</v>
      </c>
      <c r="H243" s="71">
        <v>4</v>
      </c>
      <c r="I243" s="71">
        <v>16</v>
      </c>
      <c r="J243" s="71">
        <v>64</v>
      </c>
      <c r="K243" s="142">
        <v>33000</v>
      </c>
      <c r="L243" s="252">
        <v>43313</v>
      </c>
      <c r="M243" s="252">
        <v>43434</v>
      </c>
      <c r="N243" s="142">
        <v>4</v>
      </c>
      <c r="O243" s="67" t="s">
        <v>550</v>
      </c>
      <c r="P243" s="70"/>
    </row>
    <row r="244" spans="1:16" ht="11.25" customHeight="1" thickBot="1" x14ac:dyDescent="0.25">
      <c r="A244" s="23">
        <v>1</v>
      </c>
      <c r="B244" s="245">
        <v>1130604259</v>
      </c>
      <c r="C244" s="44" t="s">
        <v>498</v>
      </c>
      <c r="D244" s="220" t="s">
        <v>342</v>
      </c>
      <c r="E244" s="248" t="s">
        <v>545</v>
      </c>
      <c r="F244" s="134" t="s">
        <v>31</v>
      </c>
      <c r="G244" s="96"/>
      <c r="H244" s="96"/>
      <c r="I244" s="96"/>
      <c r="J244" s="73">
        <v>160</v>
      </c>
      <c r="K244" s="73"/>
      <c r="L244" s="73"/>
      <c r="M244" s="73"/>
      <c r="N244" s="73"/>
      <c r="O244" s="74"/>
      <c r="P244" s="84"/>
    </row>
    <row r="245" spans="1:16" ht="11.25" customHeight="1" x14ac:dyDescent="0.2">
      <c r="A245" s="233" t="s">
        <v>507</v>
      </c>
      <c r="B245" s="44">
        <v>6104784</v>
      </c>
      <c r="C245" s="44" t="s">
        <v>498</v>
      </c>
      <c r="D245" s="220" t="s">
        <v>218</v>
      </c>
      <c r="E245" s="248" t="s">
        <v>545</v>
      </c>
      <c r="F245" s="108" t="s">
        <v>272</v>
      </c>
      <c r="G245" s="71">
        <v>2380</v>
      </c>
      <c r="H245" s="45">
        <v>3</v>
      </c>
      <c r="I245" s="45">
        <v>16</v>
      </c>
      <c r="J245" s="143">
        <v>48</v>
      </c>
      <c r="K245" s="142">
        <v>33000</v>
      </c>
      <c r="L245" s="252">
        <v>43313</v>
      </c>
      <c r="M245" s="252">
        <v>43434</v>
      </c>
      <c r="N245" s="142">
        <v>4</v>
      </c>
      <c r="O245" s="67" t="s">
        <v>550</v>
      </c>
      <c r="P245" s="70"/>
    </row>
    <row r="246" spans="1:16" ht="11.25" customHeight="1" x14ac:dyDescent="0.2">
      <c r="A246" s="233" t="s">
        <v>507</v>
      </c>
      <c r="B246" s="44">
        <v>6104784</v>
      </c>
      <c r="C246" s="44" t="s">
        <v>498</v>
      </c>
      <c r="D246" s="220" t="s">
        <v>218</v>
      </c>
      <c r="E246" s="248" t="s">
        <v>545</v>
      </c>
      <c r="F246" s="108" t="s">
        <v>273</v>
      </c>
      <c r="G246" s="71">
        <v>4380</v>
      </c>
      <c r="H246" s="45">
        <v>3</v>
      </c>
      <c r="I246" s="45">
        <v>16</v>
      </c>
      <c r="J246" s="143">
        <v>48</v>
      </c>
      <c r="K246" s="142">
        <v>33000</v>
      </c>
      <c r="L246" s="252">
        <v>43313</v>
      </c>
      <c r="M246" s="252">
        <v>43434</v>
      </c>
      <c r="N246" s="142">
        <v>4</v>
      </c>
      <c r="O246" s="67" t="s">
        <v>550</v>
      </c>
      <c r="P246" s="70"/>
    </row>
    <row r="247" spans="1:16" ht="11.25" customHeight="1" x14ac:dyDescent="0.2">
      <c r="A247" s="233" t="s">
        <v>507</v>
      </c>
      <c r="B247" s="44">
        <v>6104784</v>
      </c>
      <c r="C247" s="44" t="s">
        <v>498</v>
      </c>
      <c r="D247" s="220" t="s">
        <v>218</v>
      </c>
      <c r="E247" s="248" t="s">
        <v>545</v>
      </c>
      <c r="F247" s="96" t="s">
        <v>31</v>
      </c>
      <c r="G247" s="96"/>
      <c r="H247" s="96"/>
      <c r="I247" s="96"/>
      <c r="J247" s="73">
        <v>96</v>
      </c>
      <c r="K247" s="73"/>
      <c r="L247" s="73"/>
      <c r="M247" s="73"/>
      <c r="N247" s="73"/>
      <c r="O247" s="74"/>
      <c r="P247" s="84"/>
    </row>
    <row r="248" spans="1:16" ht="11.25" customHeight="1" x14ac:dyDescent="0.2">
      <c r="A248" s="233" t="s">
        <v>502</v>
      </c>
      <c r="B248" s="44">
        <v>1116235440</v>
      </c>
      <c r="C248" s="44" t="s">
        <v>532</v>
      </c>
      <c r="D248" s="217" t="s">
        <v>219</v>
      </c>
      <c r="E248" s="248" t="s">
        <v>545</v>
      </c>
      <c r="F248" s="79" t="s">
        <v>170</v>
      </c>
      <c r="G248" s="143" t="s">
        <v>220</v>
      </c>
      <c r="H248" s="143">
        <v>10</v>
      </c>
      <c r="I248" s="143">
        <v>16</v>
      </c>
      <c r="J248" s="143">
        <v>160</v>
      </c>
      <c r="K248" s="142">
        <v>33000</v>
      </c>
      <c r="L248" s="252">
        <v>43333</v>
      </c>
      <c r="M248" s="252">
        <v>43449</v>
      </c>
      <c r="N248" s="142">
        <v>4.25</v>
      </c>
      <c r="O248" s="67" t="s">
        <v>550</v>
      </c>
      <c r="P248" s="70"/>
    </row>
    <row r="249" spans="1:16" ht="11.25" customHeight="1" x14ac:dyDescent="0.2">
      <c r="A249" s="233" t="s">
        <v>502</v>
      </c>
      <c r="B249" s="44">
        <v>1116235440</v>
      </c>
      <c r="C249" s="44" t="s">
        <v>532</v>
      </c>
      <c r="D249" s="217" t="s">
        <v>219</v>
      </c>
      <c r="E249" s="248" t="s">
        <v>545</v>
      </c>
      <c r="F249" s="79" t="s">
        <v>295</v>
      </c>
      <c r="G249" s="143"/>
      <c r="H249" s="143">
        <v>2</v>
      </c>
      <c r="I249" s="143">
        <v>16</v>
      </c>
      <c r="J249" s="143">
        <v>32</v>
      </c>
      <c r="K249" s="143">
        <v>22200</v>
      </c>
      <c r="L249" s="252">
        <v>43333</v>
      </c>
      <c r="M249" s="252">
        <v>43449</v>
      </c>
      <c r="N249" s="142">
        <v>4.25</v>
      </c>
      <c r="O249" s="75" t="s">
        <v>553</v>
      </c>
      <c r="P249" s="67" t="s">
        <v>370</v>
      </c>
    </row>
    <row r="250" spans="1:16" ht="11.25" customHeight="1" x14ac:dyDescent="0.2">
      <c r="A250" s="233" t="s">
        <v>502</v>
      </c>
      <c r="B250" s="44">
        <v>1116235440</v>
      </c>
      <c r="C250" s="44" t="s">
        <v>532</v>
      </c>
      <c r="D250" s="217" t="s">
        <v>219</v>
      </c>
      <c r="E250" s="248" t="s">
        <v>545</v>
      </c>
      <c r="F250" s="79" t="s">
        <v>380</v>
      </c>
      <c r="G250" s="143" t="s">
        <v>377</v>
      </c>
      <c r="H250" s="143">
        <v>4</v>
      </c>
      <c r="I250" s="143">
        <v>2</v>
      </c>
      <c r="J250" s="143">
        <v>8</v>
      </c>
      <c r="K250" s="142">
        <v>33000</v>
      </c>
      <c r="L250" s="252">
        <v>43333</v>
      </c>
      <c r="M250" s="252">
        <v>43449</v>
      </c>
      <c r="N250" s="142">
        <v>4.25</v>
      </c>
      <c r="O250" s="67" t="s">
        <v>550</v>
      </c>
      <c r="P250" s="67"/>
    </row>
    <row r="251" spans="1:16" ht="11.25" customHeight="1" x14ac:dyDescent="0.2">
      <c r="A251" s="233" t="s">
        <v>502</v>
      </c>
      <c r="B251" s="44">
        <v>1116235440</v>
      </c>
      <c r="C251" s="44" t="s">
        <v>532</v>
      </c>
      <c r="D251" s="217" t="s">
        <v>219</v>
      </c>
      <c r="E251" s="248" t="s">
        <v>545</v>
      </c>
      <c r="F251" s="72" t="s">
        <v>164</v>
      </c>
      <c r="G251" s="143" t="s">
        <v>463</v>
      </c>
      <c r="H251" s="85">
        <v>3</v>
      </c>
      <c r="I251" s="85">
        <v>16</v>
      </c>
      <c r="J251" s="143">
        <v>48</v>
      </c>
      <c r="K251" s="142">
        <v>33000</v>
      </c>
      <c r="L251" s="252">
        <v>43333</v>
      </c>
      <c r="M251" s="252">
        <v>43449</v>
      </c>
      <c r="N251" s="142">
        <v>4.25</v>
      </c>
      <c r="O251" s="67" t="s">
        <v>550</v>
      </c>
      <c r="P251" s="97" t="s">
        <v>424</v>
      </c>
    </row>
    <row r="252" spans="1:16" ht="11.25" customHeight="1" x14ac:dyDescent="0.2">
      <c r="A252" s="233" t="s">
        <v>502</v>
      </c>
      <c r="B252" s="44">
        <v>1116235440</v>
      </c>
      <c r="C252" s="44" t="s">
        <v>532</v>
      </c>
      <c r="D252" s="217" t="s">
        <v>219</v>
      </c>
      <c r="E252" s="248" t="s">
        <v>545</v>
      </c>
      <c r="F252" s="81" t="s">
        <v>314</v>
      </c>
      <c r="G252" s="71" t="s">
        <v>466</v>
      </c>
      <c r="H252" s="71">
        <v>3</v>
      </c>
      <c r="I252" s="71">
        <v>8</v>
      </c>
      <c r="J252" s="71">
        <v>24</v>
      </c>
      <c r="K252" s="142">
        <v>33000</v>
      </c>
      <c r="L252" s="252">
        <v>43333</v>
      </c>
      <c r="M252" s="252">
        <v>43449</v>
      </c>
      <c r="N252" s="142">
        <v>4.25</v>
      </c>
      <c r="O252" s="67" t="s">
        <v>550</v>
      </c>
      <c r="P252" s="97" t="s">
        <v>424</v>
      </c>
    </row>
    <row r="253" spans="1:16" ht="11.25" customHeight="1" x14ac:dyDescent="0.2">
      <c r="A253" s="233" t="s">
        <v>502</v>
      </c>
      <c r="B253" s="44">
        <v>1116235440</v>
      </c>
      <c r="C253" s="44" t="s">
        <v>532</v>
      </c>
      <c r="D253" s="217" t="s">
        <v>219</v>
      </c>
      <c r="E253" s="248" t="s">
        <v>545</v>
      </c>
      <c r="F253" s="185" t="s">
        <v>31</v>
      </c>
      <c r="G253" s="185"/>
      <c r="H253" s="185"/>
      <c r="I253" s="185"/>
      <c r="J253" s="73">
        <v>248</v>
      </c>
      <c r="K253" s="73"/>
      <c r="L253" s="73"/>
      <c r="M253" s="73"/>
      <c r="N253" s="73"/>
      <c r="O253" s="74"/>
      <c r="P253" s="84"/>
    </row>
    <row r="254" spans="1:16" ht="11.25" customHeight="1" x14ac:dyDescent="0.2">
      <c r="A254" s="233" t="s">
        <v>507</v>
      </c>
      <c r="B254" s="44">
        <v>31576457</v>
      </c>
      <c r="C254" s="44" t="s">
        <v>498</v>
      </c>
      <c r="D254" s="217" t="s">
        <v>221</v>
      </c>
      <c r="E254" s="248" t="s">
        <v>545</v>
      </c>
      <c r="F254" s="87" t="s">
        <v>274</v>
      </c>
      <c r="G254" s="71">
        <v>7380</v>
      </c>
      <c r="H254" s="45">
        <v>4</v>
      </c>
      <c r="I254" s="45">
        <v>16</v>
      </c>
      <c r="J254" s="143">
        <v>64</v>
      </c>
      <c r="K254" s="142">
        <v>33000</v>
      </c>
      <c r="L254" s="252">
        <v>43313</v>
      </c>
      <c r="M254" s="252">
        <v>43434</v>
      </c>
      <c r="N254" s="142">
        <v>4</v>
      </c>
      <c r="O254" s="67" t="s">
        <v>550</v>
      </c>
      <c r="P254" s="70"/>
    </row>
    <row r="255" spans="1:16" ht="11.25" customHeight="1" x14ac:dyDescent="0.2">
      <c r="A255" s="233" t="s">
        <v>507</v>
      </c>
      <c r="B255" s="44">
        <v>31576457</v>
      </c>
      <c r="C255" s="44" t="s">
        <v>498</v>
      </c>
      <c r="D255" s="217" t="s">
        <v>221</v>
      </c>
      <c r="E255" s="248" t="s">
        <v>545</v>
      </c>
      <c r="F255" s="115" t="s">
        <v>275</v>
      </c>
      <c r="G255" s="143" t="s">
        <v>222</v>
      </c>
      <c r="H255" s="71">
        <v>4</v>
      </c>
      <c r="I255" s="71">
        <v>16</v>
      </c>
      <c r="J255" s="143">
        <v>64</v>
      </c>
      <c r="K255" s="142">
        <v>33000</v>
      </c>
      <c r="L255" s="252">
        <v>43313</v>
      </c>
      <c r="M255" s="252">
        <v>43434</v>
      </c>
      <c r="N255" s="142">
        <v>4</v>
      </c>
      <c r="O255" s="67" t="s">
        <v>550</v>
      </c>
      <c r="P255" s="70"/>
    </row>
    <row r="256" spans="1:16" ht="11.25" customHeight="1" x14ac:dyDescent="0.2">
      <c r="A256" s="233" t="s">
        <v>507</v>
      </c>
      <c r="B256" s="44">
        <v>31576457</v>
      </c>
      <c r="C256" s="44" t="s">
        <v>498</v>
      </c>
      <c r="D256" s="217" t="s">
        <v>221</v>
      </c>
      <c r="E256" s="248" t="s">
        <v>545</v>
      </c>
      <c r="F256" s="185" t="s">
        <v>31</v>
      </c>
      <c r="G256" s="185"/>
      <c r="H256" s="185"/>
      <c r="I256" s="185"/>
      <c r="J256" s="73">
        <v>128</v>
      </c>
      <c r="K256" s="73"/>
      <c r="L256" s="73"/>
      <c r="M256" s="73"/>
      <c r="N256" s="73"/>
      <c r="O256" s="74"/>
      <c r="P256" s="84"/>
    </row>
    <row r="257" spans="1:16" ht="11.25" customHeight="1" x14ac:dyDescent="0.2">
      <c r="A257" s="233" t="s">
        <v>533</v>
      </c>
      <c r="B257" s="44">
        <v>31279067</v>
      </c>
      <c r="C257" s="44" t="s">
        <v>498</v>
      </c>
      <c r="D257" s="217" t="s">
        <v>223</v>
      </c>
      <c r="E257" s="248" t="s">
        <v>545</v>
      </c>
      <c r="F257" s="107" t="s">
        <v>161</v>
      </c>
      <c r="G257" s="143">
        <v>247</v>
      </c>
      <c r="H257" s="143">
        <v>3</v>
      </c>
      <c r="I257" s="143">
        <v>8</v>
      </c>
      <c r="J257" s="143">
        <v>24</v>
      </c>
      <c r="K257" s="142">
        <v>33000</v>
      </c>
      <c r="L257" s="252">
        <v>43333</v>
      </c>
      <c r="M257" s="252">
        <v>43449</v>
      </c>
      <c r="N257" s="142">
        <v>4.25</v>
      </c>
      <c r="O257" s="67" t="s">
        <v>550</v>
      </c>
      <c r="P257" s="70"/>
    </row>
    <row r="258" spans="1:16" ht="11.25" customHeight="1" x14ac:dyDescent="0.2">
      <c r="A258" s="233" t="s">
        <v>533</v>
      </c>
      <c r="B258" s="44">
        <v>31279067</v>
      </c>
      <c r="C258" s="44" t="s">
        <v>498</v>
      </c>
      <c r="D258" s="217" t="s">
        <v>223</v>
      </c>
      <c r="E258" s="248" t="s">
        <v>545</v>
      </c>
      <c r="F258" s="81" t="s">
        <v>161</v>
      </c>
      <c r="G258" s="71" t="s">
        <v>227</v>
      </c>
      <c r="H258" s="71">
        <v>3</v>
      </c>
      <c r="I258" s="71">
        <v>8</v>
      </c>
      <c r="J258" s="143">
        <v>24</v>
      </c>
      <c r="K258" s="142">
        <v>33000</v>
      </c>
      <c r="L258" s="252">
        <v>43333</v>
      </c>
      <c r="M258" s="252">
        <v>43449</v>
      </c>
      <c r="N258" s="142">
        <v>4.25</v>
      </c>
      <c r="O258" s="67" t="s">
        <v>550</v>
      </c>
      <c r="P258" s="97"/>
    </row>
    <row r="259" spans="1:16" ht="11.25" customHeight="1" x14ac:dyDescent="0.2">
      <c r="A259" s="233" t="s">
        <v>533</v>
      </c>
      <c r="B259" s="44">
        <v>31279067</v>
      </c>
      <c r="C259" s="44" t="s">
        <v>498</v>
      </c>
      <c r="D259" s="217" t="s">
        <v>223</v>
      </c>
      <c r="E259" s="248" t="s">
        <v>545</v>
      </c>
      <c r="F259" s="81" t="s">
        <v>178</v>
      </c>
      <c r="G259" s="71" t="s">
        <v>465</v>
      </c>
      <c r="H259" s="71">
        <v>3</v>
      </c>
      <c r="I259" s="71">
        <v>8</v>
      </c>
      <c r="J259" s="143">
        <v>24</v>
      </c>
      <c r="K259" s="142">
        <v>33000</v>
      </c>
      <c r="L259" s="252">
        <v>43333</v>
      </c>
      <c r="M259" s="252">
        <v>43449</v>
      </c>
      <c r="N259" s="142">
        <v>4.25</v>
      </c>
      <c r="O259" s="67" t="s">
        <v>550</v>
      </c>
      <c r="P259" s="97" t="s">
        <v>424</v>
      </c>
    </row>
    <row r="260" spans="1:16" ht="11.25" customHeight="1" x14ac:dyDescent="0.2">
      <c r="A260" s="233" t="s">
        <v>533</v>
      </c>
      <c r="B260" s="44">
        <v>31279067</v>
      </c>
      <c r="C260" s="44" t="s">
        <v>498</v>
      </c>
      <c r="D260" s="217" t="s">
        <v>223</v>
      </c>
      <c r="E260" s="248" t="s">
        <v>545</v>
      </c>
      <c r="F260" s="81" t="s">
        <v>201</v>
      </c>
      <c r="G260" s="71">
        <v>102</v>
      </c>
      <c r="H260" s="71">
        <v>3</v>
      </c>
      <c r="I260" s="71">
        <v>8</v>
      </c>
      <c r="J260" s="143">
        <v>24</v>
      </c>
      <c r="K260" s="142">
        <v>33000</v>
      </c>
      <c r="L260" s="252">
        <v>43333</v>
      </c>
      <c r="M260" s="252">
        <v>43449</v>
      </c>
      <c r="N260" s="142">
        <v>4.25</v>
      </c>
      <c r="O260" s="67" t="s">
        <v>550</v>
      </c>
      <c r="P260" s="97"/>
    </row>
    <row r="261" spans="1:16" ht="11.25" customHeight="1" x14ac:dyDescent="0.2">
      <c r="A261" s="233" t="s">
        <v>533</v>
      </c>
      <c r="B261" s="44">
        <v>31279067</v>
      </c>
      <c r="C261" s="44" t="s">
        <v>498</v>
      </c>
      <c r="D261" s="217" t="s">
        <v>223</v>
      </c>
      <c r="E261" s="248" t="s">
        <v>545</v>
      </c>
      <c r="F261" s="81" t="s">
        <v>201</v>
      </c>
      <c r="G261" s="71" t="s">
        <v>412</v>
      </c>
      <c r="H261" s="71">
        <v>3</v>
      </c>
      <c r="I261" s="71">
        <v>8</v>
      </c>
      <c r="J261" s="143">
        <v>24</v>
      </c>
      <c r="K261" s="142">
        <v>33000</v>
      </c>
      <c r="L261" s="252">
        <v>43333</v>
      </c>
      <c r="M261" s="252">
        <v>43449</v>
      </c>
      <c r="N261" s="142">
        <v>4.25</v>
      </c>
      <c r="O261" s="67" t="s">
        <v>550</v>
      </c>
      <c r="P261" s="97" t="s">
        <v>424</v>
      </c>
    </row>
    <row r="262" spans="1:16" ht="11.25" customHeight="1" x14ac:dyDescent="0.2">
      <c r="A262" s="233" t="s">
        <v>533</v>
      </c>
      <c r="B262" s="44">
        <v>31279067</v>
      </c>
      <c r="C262" s="44" t="s">
        <v>498</v>
      </c>
      <c r="D262" s="217" t="s">
        <v>223</v>
      </c>
      <c r="E262" s="248" t="s">
        <v>545</v>
      </c>
      <c r="F262" s="81" t="s">
        <v>155</v>
      </c>
      <c r="G262" s="71" t="s">
        <v>406</v>
      </c>
      <c r="H262" s="71">
        <v>3</v>
      </c>
      <c r="I262" s="71">
        <v>8</v>
      </c>
      <c r="J262" s="143">
        <v>24</v>
      </c>
      <c r="K262" s="142">
        <v>33000</v>
      </c>
      <c r="L262" s="252">
        <v>43333</v>
      </c>
      <c r="M262" s="252">
        <v>43449</v>
      </c>
      <c r="N262" s="142">
        <v>4.25</v>
      </c>
      <c r="O262" s="67" t="s">
        <v>550</v>
      </c>
      <c r="P262" s="97" t="s">
        <v>424</v>
      </c>
    </row>
    <row r="263" spans="1:16" ht="11.25" customHeight="1" x14ac:dyDescent="0.2">
      <c r="A263" s="233" t="s">
        <v>533</v>
      </c>
      <c r="B263" s="44">
        <v>31279067</v>
      </c>
      <c r="C263" s="44" t="s">
        <v>498</v>
      </c>
      <c r="D263" s="217" t="s">
        <v>223</v>
      </c>
      <c r="E263" s="248" t="s">
        <v>545</v>
      </c>
      <c r="F263" s="185" t="s">
        <v>225</v>
      </c>
      <c r="G263" s="185"/>
      <c r="H263" s="185"/>
      <c r="I263" s="185"/>
      <c r="J263" s="73">
        <v>144</v>
      </c>
      <c r="K263" s="73"/>
      <c r="L263" s="73"/>
      <c r="M263" s="73"/>
      <c r="N263" s="73"/>
      <c r="O263" s="74"/>
      <c r="P263" s="84"/>
    </row>
    <row r="264" spans="1:16" ht="11.25" customHeight="1" x14ac:dyDescent="0.2">
      <c r="A264" s="233" t="s">
        <v>514</v>
      </c>
      <c r="B264" s="44">
        <v>35319716</v>
      </c>
      <c r="C264" s="44" t="s">
        <v>534</v>
      </c>
      <c r="D264" s="217" t="s">
        <v>365</v>
      </c>
      <c r="E264" s="248" t="s">
        <v>545</v>
      </c>
      <c r="F264" s="81" t="s">
        <v>161</v>
      </c>
      <c r="G264" s="154" t="s">
        <v>257</v>
      </c>
      <c r="H264" s="71">
        <v>3</v>
      </c>
      <c r="I264" s="71">
        <v>8</v>
      </c>
      <c r="J264" s="143">
        <v>24</v>
      </c>
      <c r="K264" s="142">
        <v>33000</v>
      </c>
      <c r="L264" s="252">
        <v>43313</v>
      </c>
      <c r="M264" s="252">
        <v>43434</v>
      </c>
      <c r="N264" s="142">
        <v>4</v>
      </c>
      <c r="O264" s="67" t="s">
        <v>550</v>
      </c>
      <c r="P264" s="70"/>
    </row>
    <row r="265" spans="1:16" ht="11.25" customHeight="1" x14ac:dyDescent="0.2">
      <c r="A265" s="233" t="s">
        <v>514</v>
      </c>
      <c r="B265" s="44">
        <v>35319716</v>
      </c>
      <c r="C265" s="44" t="s">
        <v>534</v>
      </c>
      <c r="D265" s="217" t="s">
        <v>365</v>
      </c>
      <c r="E265" s="248" t="s">
        <v>545</v>
      </c>
      <c r="F265" s="81" t="s">
        <v>161</v>
      </c>
      <c r="G265" s="154" t="s">
        <v>256</v>
      </c>
      <c r="H265" s="71">
        <v>3</v>
      </c>
      <c r="I265" s="71">
        <v>8</v>
      </c>
      <c r="J265" s="143">
        <v>24</v>
      </c>
      <c r="K265" s="142">
        <v>33000</v>
      </c>
      <c r="L265" s="252">
        <v>43313</v>
      </c>
      <c r="M265" s="252">
        <v>43434</v>
      </c>
      <c r="N265" s="142">
        <v>4</v>
      </c>
      <c r="O265" s="67" t="s">
        <v>550</v>
      </c>
      <c r="P265" s="70"/>
    </row>
    <row r="266" spans="1:16" ht="11.25" customHeight="1" x14ac:dyDescent="0.2">
      <c r="A266" s="233" t="s">
        <v>514</v>
      </c>
      <c r="B266" s="44">
        <v>35319716</v>
      </c>
      <c r="C266" s="44" t="s">
        <v>534</v>
      </c>
      <c r="D266" s="217" t="s">
        <v>365</v>
      </c>
      <c r="E266" s="248" t="s">
        <v>545</v>
      </c>
      <c r="F266" s="81" t="s">
        <v>262</v>
      </c>
      <c r="G266" s="90"/>
      <c r="H266" s="71">
        <v>5</v>
      </c>
      <c r="I266" s="71">
        <v>16</v>
      </c>
      <c r="J266" s="143">
        <v>80</v>
      </c>
      <c r="K266" s="71">
        <v>16500</v>
      </c>
      <c r="L266" s="252">
        <v>43313</v>
      </c>
      <c r="M266" s="252">
        <v>43434</v>
      </c>
      <c r="N266" s="142">
        <v>4</v>
      </c>
      <c r="O266" s="97" t="s">
        <v>551</v>
      </c>
      <c r="P266" s="144" t="s">
        <v>306</v>
      </c>
    </row>
    <row r="267" spans="1:16" ht="11.25" customHeight="1" x14ac:dyDescent="0.2">
      <c r="A267" s="233" t="s">
        <v>514</v>
      </c>
      <c r="B267" s="44">
        <v>35319716</v>
      </c>
      <c r="C267" s="44" t="s">
        <v>534</v>
      </c>
      <c r="D267" s="217" t="s">
        <v>365</v>
      </c>
      <c r="E267" s="248" t="s">
        <v>545</v>
      </c>
      <c r="F267" s="81" t="s">
        <v>378</v>
      </c>
      <c r="G267" s="90" t="s">
        <v>377</v>
      </c>
      <c r="H267" s="71">
        <v>4</v>
      </c>
      <c r="I267" s="71">
        <v>2</v>
      </c>
      <c r="J267" s="143">
        <v>8</v>
      </c>
      <c r="K267" s="142">
        <v>33000</v>
      </c>
      <c r="L267" s="252">
        <v>43313</v>
      </c>
      <c r="M267" s="252">
        <v>43434</v>
      </c>
      <c r="N267" s="142">
        <v>4</v>
      </c>
      <c r="O267" s="67" t="s">
        <v>550</v>
      </c>
      <c r="P267" s="70"/>
    </row>
    <row r="268" spans="1:16" ht="11.25" customHeight="1" x14ac:dyDescent="0.2">
      <c r="A268" s="233" t="s">
        <v>514</v>
      </c>
      <c r="B268" s="44">
        <v>35319716</v>
      </c>
      <c r="C268" s="44" t="s">
        <v>534</v>
      </c>
      <c r="D268" s="217" t="s">
        <v>365</v>
      </c>
      <c r="E268" s="248" t="s">
        <v>545</v>
      </c>
      <c r="F268" s="185" t="s">
        <v>31</v>
      </c>
      <c r="G268" s="186"/>
      <c r="H268" s="185"/>
      <c r="I268" s="185"/>
      <c r="J268" s="73">
        <v>136</v>
      </c>
      <c r="K268" s="73"/>
      <c r="L268" s="73"/>
      <c r="M268" s="73"/>
      <c r="N268" s="73"/>
      <c r="O268" s="74"/>
      <c r="P268" s="84"/>
    </row>
    <row r="269" spans="1:16" ht="11.25" customHeight="1" x14ac:dyDescent="0.2">
      <c r="A269" s="233" t="s">
        <v>506</v>
      </c>
      <c r="B269" s="44">
        <v>1130604097</v>
      </c>
      <c r="C269" s="44" t="s">
        <v>498</v>
      </c>
      <c r="D269" s="217" t="s">
        <v>375</v>
      </c>
      <c r="E269" s="248" t="s">
        <v>545</v>
      </c>
      <c r="F269" s="81" t="s">
        <v>262</v>
      </c>
      <c r="G269" s="146"/>
      <c r="H269" s="71">
        <v>5</v>
      </c>
      <c r="I269" s="71">
        <v>16</v>
      </c>
      <c r="J269" s="143">
        <v>80</v>
      </c>
      <c r="K269" s="71">
        <v>16500</v>
      </c>
      <c r="L269" s="252">
        <v>43313</v>
      </c>
      <c r="M269" s="252">
        <v>43434</v>
      </c>
      <c r="N269" s="142">
        <v>4</v>
      </c>
      <c r="O269" s="97" t="s">
        <v>551</v>
      </c>
      <c r="P269" s="144" t="s">
        <v>306</v>
      </c>
    </row>
    <row r="270" spans="1:16" ht="11.25" customHeight="1" x14ac:dyDescent="0.2">
      <c r="A270" s="233" t="s">
        <v>506</v>
      </c>
      <c r="B270" s="44">
        <v>1130604097</v>
      </c>
      <c r="C270" s="44" t="s">
        <v>498</v>
      </c>
      <c r="D270" s="217" t="s">
        <v>375</v>
      </c>
      <c r="E270" s="248" t="s">
        <v>545</v>
      </c>
      <c r="F270" s="79" t="s">
        <v>374</v>
      </c>
      <c r="G270" s="146"/>
      <c r="H270" s="71">
        <v>1</v>
      </c>
      <c r="I270" s="71">
        <v>16</v>
      </c>
      <c r="J270" s="143">
        <v>16</v>
      </c>
      <c r="K270" s="143">
        <v>22200</v>
      </c>
      <c r="L270" s="252">
        <v>43313</v>
      </c>
      <c r="M270" s="252">
        <v>43434</v>
      </c>
      <c r="N270" s="142">
        <v>4</v>
      </c>
      <c r="O270" s="75" t="s">
        <v>553</v>
      </c>
      <c r="P270" s="122" t="s">
        <v>296</v>
      </c>
    </row>
    <row r="271" spans="1:16" ht="11.25" customHeight="1" x14ac:dyDescent="0.2">
      <c r="A271" s="233" t="s">
        <v>506</v>
      </c>
      <c r="B271" s="44">
        <v>1130604097</v>
      </c>
      <c r="C271" s="44" t="s">
        <v>498</v>
      </c>
      <c r="D271" s="217" t="s">
        <v>375</v>
      </c>
      <c r="E271" s="248" t="s">
        <v>545</v>
      </c>
      <c r="F271" s="185" t="s">
        <v>31</v>
      </c>
      <c r="G271" s="186"/>
      <c r="H271" s="185"/>
      <c r="I271" s="185"/>
      <c r="J271" s="73">
        <v>96</v>
      </c>
      <c r="K271" s="73"/>
      <c r="L271" s="73"/>
      <c r="M271" s="73"/>
      <c r="N271" s="73"/>
      <c r="O271" s="74"/>
      <c r="P271" s="84"/>
    </row>
    <row r="272" spans="1:16" ht="11.25" customHeight="1" x14ac:dyDescent="0.2">
      <c r="A272" s="233" t="s">
        <v>535</v>
      </c>
      <c r="B272" s="44">
        <v>31961855</v>
      </c>
      <c r="C272" s="44" t="s">
        <v>498</v>
      </c>
      <c r="D272" s="217" t="s">
        <v>226</v>
      </c>
      <c r="E272" s="248" t="s">
        <v>545</v>
      </c>
      <c r="F272" s="72" t="s">
        <v>178</v>
      </c>
      <c r="G272" s="143" t="s">
        <v>466</v>
      </c>
      <c r="H272" s="143">
        <v>3</v>
      </c>
      <c r="I272" s="143">
        <v>8</v>
      </c>
      <c r="J272" s="143">
        <v>24</v>
      </c>
      <c r="K272" s="142">
        <v>33000</v>
      </c>
      <c r="L272" s="252">
        <v>43333</v>
      </c>
      <c r="M272" s="252">
        <v>43449</v>
      </c>
      <c r="N272" s="142">
        <v>4.25</v>
      </c>
      <c r="O272" s="67" t="s">
        <v>550</v>
      </c>
      <c r="P272" s="97" t="s">
        <v>424</v>
      </c>
    </row>
    <row r="273" spans="1:16" ht="11.25" customHeight="1" x14ac:dyDescent="0.2">
      <c r="A273" s="233" t="s">
        <v>535</v>
      </c>
      <c r="B273" s="44">
        <v>31961855</v>
      </c>
      <c r="C273" s="44" t="s">
        <v>498</v>
      </c>
      <c r="D273" s="217" t="s">
        <v>226</v>
      </c>
      <c r="E273" s="248" t="s">
        <v>545</v>
      </c>
      <c r="F273" s="72" t="s">
        <v>161</v>
      </c>
      <c r="G273" s="143" t="s">
        <v>442</v>
      </c>
      <c r="H273" s="143">
        <v>3</v>
      </c>
      <c r="I273" s="143">
        <v>8</v>
      </c>
      <c r="J273" s="143">
        <v>24</v>
      </c>
      <c r="K273" s="142">
        <v>33000</v>
      </c>
      <c r="L273" s="252">
        <v>43333</v>
      </c>
      <c r="M273" s="252">
        <v>43449</v>
      </c>
      <c r="N273" s="142">
        <v>4.25</v>
      </c>
      <c r="O273" s="67" t="s">
        <v>550</v>
      </c>
      <c r="P273" s="70"/>
    </row>
    <row r="274" spans="1:16" ht="11.25" customHeight="1" x14ac:dyDescent="0.2">
      <c r="A274" s="233" t="s">
        <v>535</v>
      </c>
      <c r="B274" s="44">
        <v>31961855</v>
      </c>
      <c r="C274" s="44" t="s">
        <v>498</v>
      </c>
      <c r="D274" s="217" t="s">
        <v>226</v>
      </c>
      <c r="E274" s="248" t="s">
        <v>545</v>
      </c>
      <c r="F274" s="72" t="s">
        <v>161</v>
      </c>
      <c r="G274" s="143">
        <v>241</v>
      </c>
      <c r="H274" s="143">
        <v>3</v>
      </c>
      <c r="I274" s="143">
        <v>8</v>
      </c>
      <c r="J274" s="143">
        <v>24</v>
      </c>
      <c r="K274" s="142">
        <v>33000</v>
      </c>
      <c r="L274" s="252">
        <v>43333</v>
      </c>
      <c r="M274" s="252">
        <v>43449</v>
      </c>
      <c r="N274" s="142">
        <v>4.25</v>
      </c>
      <c r="O274" s="67" t="s">
        <v>550</v>
      </c>
      <c r="P274" s="70"/>
    </row>
    <row r="275" spans="1:16" ht="11.25" customHeight="1" x14ac:dyDescent="0.2">
      <c r="A275" s="233" t="s">
        <v>535</v>
      </c>
      <c r="B275" s="44">
        <v>31961855</v>
      </c>
      <c r="C275" s="44" t="s">
        <v>498</v>
      </c>
      <c r="D275" s="217" t="s">
        <v>226</v>
      </c>
      <c r="E275" s="248" t="s">
        <v>545</v>
      </c>
      <c r="F275" s="70" t="s">
        <v>161</v>
      </c>
      <c r="G275" s="143" t="s">
        <v>309</v>
      </c>
      <c r="H275" s="143">
        <v>2</v>
      </c>
      <c r="I275" s="143">
        <v>16</v>
      </c>
      <c r="J275" s="143">
        <v>32</v>
      </c>
      <c r="K275" s="142">
        <v>33000</v>
      </c>
      <c r="L275" s="252">
        <v>43333</v>
      </c>
      <c r="M275" s="252">
        <v>43449</v>
      </c>
      <c r="N275" s="142">
        <v>4.25</v>
      </c>
      <c r="O275" s="67" t="s">
        <v>550</v>
      </c>
      <c r="P275" s="70"/>
    </row>
    <row r="276" spans="1:16" ht="11.25" customHeight="1" x14ac:dyDescent="0.2">
      <c r="A276" s="233" t="s">
        <v>535</v>
      </c>
      <c r="B276" s="44">
        <v>31961855</v>
      </c>
      <c r="C276" s="44" t="s">
        <v>498</v>
      </c>
      <c r="D276" s="217" t="s">
        <v>226</v>
      </c>
      <c r="E276" s="248" t="s">
        <v>545</v>
      </c>
      <c r="F276" s="70" t="s">
        <v>161</v>
      </c>
      <c r="G276" s="143">
        <v>274</v>
      </c>
      <c r="H276" s="143">
        <v>3</v>
      </c>
      <c r="I276" s="143">
        <v>8</v>
      </c>
      <c r="J276" s="143">
        <v>24</v>
      </c>
      <c r="K276" s="142">
        <v>33000</v>
      </c>
      <c r="L276" s="252">
        <v>43333</v>
      </c>
      <c r="M276" s="252">
        <v>43449</v>
      </c>
      <c r="N276" s="142">
        <v>4.25</v>
      </c>
      <c r="O276" s="67" t="s">
        <v>550</v>
      </c>
      <c r="P276" s="97"/>
    </row>
    <row r="277" spans="1:16" ht="11.25" customHeight="1" x14ac:dyDescent="0.2">
      <c r="A277" s="233" t="s">
        <v>535</v>
      </c>
      <c r="B277" s="44">
        <v>31961855</v>
      </c>
      <c r="C277" s="44" t="s">
        <v>498</v>
      </c>
      <c r="D277" s="217" t="s">
        <v>226</v>
      </c>
      <c r="E277" s="248" t="s">
        <v>545</v>
      </c>
      <c r="F277" s="70" t="s">
        <v>178</v>
      </c>
      <c r="G277" s="143" t="s">
        <v>464</v>
      </c>
      <c r="H277" s="143">
        <v>3</v>
      </c>
      <c r="I277" s="143">
        <v>8</v>
      </c>
      <c r="J277" s="143">
        <v>24</v>
      </c>
      <c r="K277" s="142">
        <v>33000</v>
      </c>
      <c r="L277" s="252">
        <v>43333</v>
      </c>
      <c r="M277" s="252">
        <v>43449</v>
      </c>
      <c r="N277" s="142">
        <v>4.25</v>
      </c>
      <c r="O277" s="67" t="s">
        <v>550</v>
      </c>
      <c r="P277" s="97" t="s">
        <v>424</v>
      </c>
    </row>
    <row r="278" spans="1:16" ht="11.25" customHeight="1" x14ac:dyDescent="0.2">
      <c r="A278" s="233" t="s">
        <v>535</v>
      </c>
      <c r="B278" s="44">
        <v>31961855</v>
      </c>
      <c r="C278" s="44" t="s">
        <v>498</v>
      </c>
      <c r="D278" s="217" t="s">
        <v>226</v>
      </c>
      <c r="E278" s="248" t="s">
        <v>545</v>
      </c>
      <c r="F278" s="70" t="s">
        <v>161</v>
      </c>
      <c r="G278" s="143">
        <v>217</v>
      </c>
      <c r="H278" s="143">
        <v>3</v>
      </c>
      <c r="I278" s="143">
        <v>8</v>
      </c>
      <c r="J278" s="143">
        <v>24</v>
      </c>
      <c r="K278" s="142">
        <v>33000</v>
      </c>
      <c r="L278" s="252">
        <v>43333</v>
      </c>
      <c r="M278" s="252">
        <v>43449</v>
      </c>
      <c r="N278" s="142">
        <v>4.25</v>
      </c>
      <c r="O278" s="67" t="s">
        <v>550</v>
      </c>
      <c r="P278" s="97"/>
    </row>
    <row r="279" spans="1:16" ht="11.25" customHeight="1" thickBot="1" x14ac:dyDescent="0.25">
      <c r="A279" s="233" t="s">
        <v>535</v>
      </c>
      <c r="B279" s="44">
        <v>31961855</v>
      </c>
      <c r="C279" s="44" t="s">
        <v>498</v>
      </c>
      <c r="D279" s="217" t="s">
        <v>226</v>
      </c>
      <c r="E279" s="248" t="s">
        <v>545</v>
      </c>
      <c r="F279" s="185" t="s">
        <v>31</v>
      </c>
      <c r="G279" s="185"/>
      <c r="H279" s="185"/>
      <c r="I279" s="185"/>
      <c r="J279" s="83">
        <v>176</v>
      </c>
      <c r="K279" s="83"/>
      <c r="L279" s="83"/>
      <c r="M279" s="83"/>
      <c r="N279" s="83"/>
      <c r="O279" s="84"/>
      <c r="P279" s="84"/>
    </row>
    <row r="280" spans="1:16" ht="11.25" customHeight="1" thickBot="1" x14ac:dyDescent="0.25">
      <c r="A280" s="23">
        <v>1</v>
      </c>
      <c r="B280" s="245">
        <v>6104213</v>
      </c>
      <c r="C280" s="44" t="s">
        <v>498</v>
      </c>
      <c r="D280" s="217" t="s">
        <v>423</v>
      </c>
      <c r="E280" s="248" t="s">
        <v>545</v>
      </c>
      <c r="F280" s="81" t="s">
        <v>201</v>
      </c>
      <c r="G280" s="71" t="s">
        <v>408</v>
      </c>
      <c r="H280" s="71">
        <v>3</v>
      </c>
      <c r="I280" s="71">
        <v>8</v>
      </c>
      <c r="J280" s="71">
        <v>24</v>
      </c>
      <c r="K280" s="142">
        <v>33000</v>
      </c>
      <c r="L280" s="252">
        <v>43333</v>
      </c>
      <c r="M280" s="252">
        <v>43449</v>
      </c>
      <c r="N280" s="142">
        <v>4.25</v>
      </c>
      <c r="O280" s="67" t="s">
        <v>550</v>
      </c>
      <c r="P280" s="97" t="s">
        <v>424</v>
      </c>
    </row>
    <row r="281" spans="1:16" ht="11.25" customHeight="1" thickBot="1" x14ac:dyDescent="0.25">
      <c r="A281" s="23">
        <v>1</v>
      </c>
      <c r="B281" s="245">
        <v>6104213</v>
      </c>
      <c r="C281" s="44" t="s">
        <v>498</v>
      </c>
      <c r="D281" s="217" t="s">
        <v>423</v>
      </c>
      <c r="E281" s="248" t="s">
        <v>545</v>
      </c>
      <c r="F281" s="185" t="s">
        <v>31</v>
      </c>
      <c r="G281" s="185"/>
      <c r="H281" s="185"/>
      <c r="I281" s="185"/>
      <c r="J281" s="83">
        <v>24</v>
      </c>
      <c r="K281" s="83"/>
      <c r="L281" s="83"/>
      <c r="M281" s="83"/>
      <c r="N281" s="83"/>
      <c r="O281" s="84"/>
      <c r="P281" s="83" t="s">
        <v>420</v>
      </c>
    </row>
    <row r="282" spans="1:16" ht="11.25" customHeight="1" x14ac:dyDescent="0.2">
      <c r="A282" s="233" t="s">
        <v>512</v>
      </c>
      <c r="B282" s="44">
        <v>66903194</v>
      </c>
      <c r="C282" s="44" t="s">
        <v>498</v>
      </c>
      <c r="D282" s="226" t="s">
        <v>228</v>
      </c>
      <c r="E282" s="248" t="s">
        <v>545</v>
      </c>
      <c r="F282" s="127" t="s">
        <v>268</v>
      </c>
      <c r="G282" s="143">
        <v>5380</v>
      </c>
      <c r="H282" s="45">
        <v>4</v>
      </c>
      <c r="I282" s="45">
        <v>16</v>
      </c>
      <c r="J282" s="45">
        <v>64</v>
      </c>
      <c r="K282" s="142">
        <v>33000</v>
      </c>
      <c r="L282" s="252">
        <v>43313</v>
      </c>
      <c r="M282" s="252">
        <v>43434</v>
      </c>
      <c r="N282" s="142">
        <v>4</v>
      </c>
      <c r="O282" s="67" t="s">
        <v>550</v>
      </c>
      <c r="P282" s="70"/>
    </row>
    <row r="283" spans="1:16" ht="11.25" customHeight="1" x14ac:dyDescent="0.2">
      <c r="A283" s="233" t="s">
        <v>512</v>
      </c>
      <c r="B283" s="44">
        <v>66903194</v>
      </c>
      <c r="C283" s="44" t="s">
        <v>498</v>
      </c>
      <c r="D283" s="226" t="s">
        <v>228</v>
      </c>
      <c r="E283" s="248" t="s">
        <v>545</v>
      </c>
      <c r="F283" s="128" t="s">
        <v>269</v>
      </c>
      <c r="G283" s="143">
        <v>2380</v>
      </c>
      <c r="H283" s="45">
        <v>3</v>
      </c>
      <c r="I283" s="45">
        <v>16</v>
      </c>
      <c r="J283" s="45">
        <v>48</v>
      </c>
      <c r="K283" s="142">
        <v>33000</v>
      </c>
      <c r="L283" s="252">
        <v>43313</v>
      </c>
      <c r="M283" s="252">
        <v>43434</v>
      </c>
      <c r="N283" s="142">
        <v>4</v>
      </c>
      <c r="O283" s="67" t="s">
        <v>550</v>
      </c>
      <c r="P283" s="70"/>
    </row>
    <row r="284" spans="1:16" ht="11.25" customHeight="1" x14ac:dyDescent="0.2">
      <c r="A284" s="233" t="s">
        <v>512</v>
      </c>
      <c r="B284" s="44">
        <v>66903194</v>
      </c>
      <c r="C284" s="44" t="s">
        <v>498</v>
      </c>
      <c r="D284" s="226" t="s">
        <v>228</v>
      </c>
      <c r="E284" s="248" t="s">
        <v>545</v>
      </c>
      <c r="F284" s="128" t="s">
        <v>429</v>
      </c>
      <c r="G284" s="85" t="s">
        <v>418</v>
      </c>
      <c r="H284" s="45">
        <v>3</v>
      </c>
      <c r="I284" s="45">
        <v>16</v>
      </c>
      <c r="J284" s="45">
        <v>48</v>
      </c>
      <c r="K284" s="142">
        <v>33000</v>
      </c>
      <c r="L284" s="252">
        <v>43313</v>
      </c>
      <c r="M284" s="252">
        <v>43434</v>
      </c>
      <c r="N284" s="142">
        <v>4</v>
      </c>
      <c r="O284" s="67" t="s">
        <v>550</v>
      </c>
      <c r="P284" s="70"/>
    </row>
    <row r="285" spans="1:16" ht="11.25" customHeight="1" x14ac:dyDescent="0.2">
      <c r="A285" s="233" t="s">
        <v>512</v>
      </c>
      <c r="B285" s="44">
        <v>66903194</v>
      </c>
      <c r="C285" s="44" t="s">
        <v>498</v>
      </c>
      <c r="D285" s="226" t="s">
        <v>228</v>
      </c>
      <c r="E285" s="248" t="s">
        <v>545</v>
      </c>
      <c r="F285" s="128" t="s">
        <v>381</v>
      </c>
      <c r="G285" s="124" t="s">
        <v>377</v>
      </c>
      <c r="H285" s="45">
        <v>4</v>
      </c>
      <c r="I285" s="45">
        <v>2</v>
      </c>
      <c r="J285" s="45">
        <v>8</v>
      </c>
      <c r="K285" s="142">
        <v>33000</v>
      </c>
      <c r="L285" s="252">
        <v>43313</v>
      </c>
      <c r="M285" s="252">
        <v>43434</v>
      </c>
      <c r="N285" s="142">
        <v>4</v>
      </c>
      <c r="O285" s="67" t="s">
        <v>550</v>
      </c>
      <c r="P285" s="70"/>
    </row>
    <row r="286" spans="1:16" ht="11.25" customHeight="1" x14ac:dyDescent="0.2">
      <c r="A286" s="233" t="s">
        <v>512</v>
      </c>
      <c r="B286" s="44">
        <v>66903194</v>
      </c>
      <c r="C286" s="44" t="s">
        <v>498</v>
      </c>
      <c r="D286" s="226" t="s">
        <v>228</v>
      </c>
      <c r="E286" s="248" t="s">
        <v>545</v>
      </c>
      <c r="F286" s="185" t="s">
        <v>31</v>
      </c>
      <c r="G286" s="185"/>
      <c r="H286" s="185"/>
      <c r="I286" s="185"/>
      <c r="J286" s="83">
        <v>168</v>
      </c>
      <c r="K286" s="83"/>
      <c r="L286" s="83"/>
      <c r="M286" s="83"/>
      <c r="N286" s="83"/>
      <c r="O286" s="84"/>
      <c r="P286" s="84"/>
    </row>
    <row r="287" spans="1:16" ht="11.25" customHeight="1" x14ac:dyDescent="0.2">
      <c r="A287" s="44">
        <v>3</v>
      </c>
      <c r="B287" s="44">
        <v>24341536</v>
      </c>
      <c r="C287" s="44" t="s">
        <v>536</v>
      </c>
      <c r="D287" s="217" t="s">
        <v>537</v>
      </c>
      <c r="E287" s="248" t="s">
        <v>545</v>
      </c>
      <c r="F287" s="81" t="s">
        <v>382</v>
      </c>
      <c r="G287" s="71" t="s">
        <v>434</v>
      </c>
      <c r="H287" s="71">
        <v>3</v>
      </c>
      <c r="I287" s="71">
        <v>16</v>
      </c>
      <c r="J287" s="71">
        <v>48</v>
      </c>
      <c r="K287" s="143">
        <v>22200</v>
      </c>
      <c r="L287" s="252">
        <v>43333</v>
      </c>
      <c r="M287" s="252">
        <v>43449</v>
      </c>
      <c r="N287" s="142">
        <v>4.25</v>
      </c>
      <c r="O287" s="75" t="s">
        <v>553</v>
      </c>
      <c r="P287" s="122" t="s">
        <v>296</v>
      </c>
    </row>
    <row r="288" spans="1:16" ht="11.25" customHeight="1" x14ac:dyDescent="0.2">
      <c r="A288" s="44">
        <v>3</v>
      </c>
      <c r="B288" s="44">
        <v>24341536</v>
      </c>
      <c r="C288" s="44" t="s">
        <v>536</v>
      </c>
      <c r="D288" s="217" t="s">
        <v>537</v>
      </c>
      <c r="E288" s="248" t="s">
        <v>545</v>
      </c>
      <c r="F288" s="81" t="s">
        <v>164</v>
      </c>
      <c r="G288" s="71" t="s">
        <v>418</v>
      </c>
      <c r="H288" s="71">
        <v>3</v>
      </c>
      <c r="I288" s="71">
        <v>16</v>
      </c>
      <c r="J288" s="71">
        <v>48</v>
      </c>
      <c r="K288" s="142">
        <v>33000</v>
      </c>
      <c r="L288" s="252">
        <v>43333</v>
      </c>
      <c r="M288" s="252">
        <v>43449</v>
      </c>
      <c r="N288" s="142">
        <v>4.25</v>
      </c>
      <c r="O288" s="67" t="s">
        <v>550</v>
      </c>
      <c r="P288" s="97" t="s">
        <v>424</v>
      </c>
    </row>
    <row r="289" spans="1:16" ht="11.25" customHeight="1" x14ac:dyDescent="0.2">
      <c r="A289" s="44">
        <v>3</v>
      </c>
      <c r="B289" s="44">
        <v>24341536</v>
      </c>
      <c r="C289" s="44" t="s">
        <v>536</v>
      </c>
      <c r="D289" s="217" t="s">
        <v>537</v>
      </c>
      <c r="E289" s="248" t="s">
        <v>545</v>
      </c>
      <c r="F289" s="81" t="s">
        <v>155</v>
      </c>
      <c r="G289" s="71" t="s">
        <v>464</v>
      </c>
      <c r="H289" s="71">
        <v>3</v>
      </c>
      <c r="I289" s="71">
        <v>8</v>
      </c>
      <c r="J289" s="71">
        <v>24</v>
      </c>
      <c r="K289" s="142">
        <v>33000</v>
      </c>
      <c r="L289" s="252">
        <v>43333</v>
      </c>
      <c r="M289" s="252">
        <v>43449</v>
      </c>
      <c r="N289" s="142">
        <v>4.25</v>
      </c>
      <c r="O289" s="67" t="s">
        <v>550</v>
      </c>
      <c r="P289" s="97" t="s">
        <v>424</v>
      </c>
    </row>
    <row r="290" spans="1:16" ht="11.25" customHeight="1" x14ac:dyDescent="0.2">
      <c r="A290" s="44">
        <v>3</v>
      </c>
      <c r="B290" s="44">
        <v>24341536</v>
      </c>
      <c r="C290" s="44" t="s">
        <v>536</v>
      </c>
      <c r="D290" s="217" t="s">
        <v>537</v>
      </c>
      <c r="E290" s="248" t="s">
        <v>545</v>
      </c>
      <c r="F290" s="81" t="s">
        <v>155</v>
      </c>
      <c r="G290" s="71" t="s">
        <v>463</v>
      </c>
      <c r="H290" s="71">
        <v>3</v>
      </c>
      <c r="I290" s="71">
        <v>8</v>
      </c>
      <c r="J290" s="71">
        <v>24</v>
      </c>
      <c r="K290" s="142">
        <v>33000</v>
      </c>
      <c r="L290" s="252">
        <v>43333</v>
      </c>
      <c r="M290" s="252">
        <v>43449</v>
      </c>
      <c r="N290" s="142">
        <v>4.25</v>
      </c>
      <c r="O290" s="67" t="s">
        <v>550</v>
      </c>
      <c r="P290" s="97" t="s">
        <v>424</v>
      </c>
    </row>
    <row r="291" spans="1:16" ht="11.25" customHeight="1" x14ac:dyDescent="0.2">
      <c r="A291" s="44">
        <v>3</v>
      </c>
      <c r="B291" s="44">
        <v>24341536</v>
      </c>
      <c r="C291" s="44" t="s">
        <v>536</v>
      </c>
      <c r="D291" s="217" t="s">
        <v>537</v>
      </c>
      <c r="E291" s="248" t="s">
        <v>545</v>
      </c>
      <c r="F291" s="81" t="s">
        <v>383</v>
      </c>
      <c r="G291" s="122" t="s">
        <v>435</v>
      </c>
      <c r="H291" s="71">
        <v>3</v>
      </c>
      <c r="I291" s="71">
        <v>16</v>
      </c>
      <c r="J291" s="71">
        <v>48</v>
      </c>
      <c r="K291" s="143">
        <v>22200</v>
      </c>
      <c r="L291" s="252">
        <v>43333</v>
      </c>
      <c r="M291" s="252">
        <v>43449</v>
      </c>
      <c r="N291" s="142">
        <v>4.25</v>
      </c>
      <c r="O291" s="75" t="s">
        <v>553</v>
      </c>
      <c r="P291" s="122" t="s">
        <v>296</v>
      </c>
    </row>
    <row r="292" spans="1:16" ht="11.25" customHeight="1" x14ac:dyDescent="0.2">
      <c r="A292" s="44">
        <v>3</v>
      </c>
      <c r="B292" s="44">
        <v>24341536</v>
      </c>
      <c r="C292" s="44" t="s">
        <v>536</v>
      </c>
      <c r="D292" s="217" t="s">
        <v>537</v>
      </c>
      <c r="E292" s="248" t="s">
        <v>545</v>
      </c>
      <c r="F292" s="185" t="s">
        <v>31</v>
      </c>
      <c r="G292" s="185"/>
      <c r="H292" s="185"/>
      <c r="I292" s="185"/>
      <c r="J292" s="83">
        <v>192</v>
      </c>
      <c r="K292" s="83"/>
      <c r="L292" s="83"/>
      <c r="M292" s="83"/>
      <c r="N292" s="83"/>
      <c r="O292" s="84"/>
      <c r="P292" s="84"/>
    </row>
    <row r="293" spans="1:16" ht="11.25" customHeight="1" x14ac:dyDescent="0.2">
      <c r="A293" s="246" t="s">
        <v>507</v>
      </c>
      <c r="B293" s="143">
        <v>31941406</v>
      </c>
      <c r="C293" s="143" t="s">
        <v>498</v>
      </c>
      <c r="D293" s="217" t="s">
        <v>305</v>
      </c>
      <c r="E293" s="248" t="s">
        <v>545</v>
      </c>
      <c r="F293" s="86" t="s">
        <v>304</v>
      </c>
      <c r="G293" s="71"/>
      <c r="H293" s="71">
        <v>5</v>
      </c>
      <c r="I293" s="71">
        <v>16</v>
      </c>
      <c r="J293" s="71">
        <v>80</v>
      </c>
      <c r="K293" s="143">
        <v>22200</v>
      </c>
      <c r="L293" s="252">
        <v>43313</v>
      </c>
      <c r="M293" s="252">
        <v>43449</v>
      </c>
      <c r="N293" s="142">
        <v>4.25</v>
      </c>
      <c r="O293" s="75" t="s">
        <v>553</v>
      </c>
      <c r="P293" s="122" t="s">
        <v>296</v>
      </c>
    </row>
    <row r="294" spans="1:16" ht="11.25" customHeight="1" x14ac:dyDescent="0.2">
      <c r="A294" s="246" t="s">
        <v>507</v>
      </c>
      <c r="B294" s="143">
        <v>31941406</v>
      </c>
      <c r="C294" s="143" t="s">
        <v>498</v>
      </c>
      <c r="D294" s="217" t="s">
        <v>305</v>
      </c>
      <c r="E294" s="248" t="s">
        <v>545</v>
      </c>
      <c r="F294" s="86" t="s">
        <v>329</v>
      </c>
      <c r="G294" s="71">
        <v>1021</v>
      </c>
      <c r="H294" s="71">
        <v>1.5</v>
      </c>
      <c r="I294" s="71">
        <v>16</v>
      </c>
      <c r="J294" s="71">
        <v>24</v>
      </c>
      <c r="K294" s="142">
        <v>33000</v>
      </c>
      <c r="L294" s="252">
        <v>43313</v>
      </c>
      <c r="M294" s="252">
        <v>43449</v>
      </c>
      <c r="N294" s="142">
        <v>4.25</v>
      </c>
      <c r="O294" s="67" t="s">
        <v>550</v>
      </c>
      <c r="P294" s="70"/>
    </row>
    <row r="295" spans="1:16" ht="11.25" customHeight="1" x14ac:dyDescent="0.2">
      <c r="A295" s="246" t="s">
        <v>507</v>
      </c>
      <c r="B295" s="143">
        <v>31941406</v>
      </c>
      <c r="C295" s="143" t="s">
        <v>498</v>
      </c>
      <c r="D295" s="217" t="s">
        <v>305</v>
      </c>
      <c r="E295" s="248" t="s">
        <v>545</v>
      </c>
      <c r="F295" s="81" t="s">
        <v>229</v>
      </c>
      <c r="G295" s="71" t="s">
        <v>189</v>
      </c>
      <c r="H295" s="71">
        <v>3</v>
      </c>
      <c r="I295" s="71">
        <v>16</v>
      </c>
      <c r="J295" s="71">
        <v>48</v>
      </c>
      <c r="K295" s="142">
        <v>33000</v>
      </c>
      <c r="L295" s="252">
        <v>43313</v>
      </c>
      <c r="M295" s="252">
        <v>43449</v>
      </c>
      <c r="N295" s="142">
        <v>4.25</v>
      </c>
      <c r="O295" s="67" t="s">
        <v>550</v>
      </c>
      <c r="P295" s="70"/>
    </row>
    <row r="296" spans="1:16" ht="11.25" customHeight="1" x14ac:dyDescent="0.2">
      <c r="A296" s="246" t="s">
        <v>507</v>
      </c>
      <c r="B296" s="143">
        <v>31941406</v>
      </c>
      <c r="C296" s="143" t="s">
        <v>498</v>
      </c>
      <c r="D296" s="217" t="s">
        <v>305</v>
      </c>
      <c r="E296" s="248" t="s">
        <v>545</v>
      </c>
      <c r="F296" s="81" t="s">
        <v>230</v>
      </c>
      <c r="G296" s="71">
        <v>9320</v>
      </c>
      <c r="H296" s="71">
        <v>3</v>
      </c>
      <c r="I296" s="71">
        <v>16</v>
      </c>
      <c r="J296" s="71">
        <v>48</v>
      </c>
      <c r="K296" s="142">
        <v>33000</v>
      </c>
      <c r="L296" s="252">
        <v>43313</v>
      </c>
      <c r="M296" s="252">
        <v>43449</v>
      </c>
      <c r="N296" s="142">
        <v>4.25</v>
      </c>
      <c r="O296" s="67" t="s">
        <v>550</v>
      </c>
      <c r="P296" s="70"/>
    </row>
    <row r="297" spans="1:16" ht="11.25" customHeight="1" x14ac:dyDescent="0.2">
      <c r="A297" s="246" t="s">
        <v>507</v>
      </c>
      <c r="B297" s="143">
        <v>31941406</v>
      </c>
      <c r="C297" s="143" t="s">
        <v>498</v>
      </c>
      <c r="D297" s="217" t="s">
        <v>305</v>
      </c>
      <c r="E297" s="248" t="s">
        <v>545</v>
      </c>
      <c r="F297" s="139" t="s">
        <v>262</v>
      </c>
      <c r="G297" s="143"/>
      <c r="H297" s="143">
        <v>5</v>
      </c>
      <c r="I297" s="143">
        <v>16</v>
      </c>
      <c r="J297" s="71">
        <v>80</v>
      </c>
      <c r="K297" s="71">
        <v>16500</v>
      </c>
      <c r="L297" s="252">
        <v>43313</v>
      </c>
      <c r="M297" s="252">
        <v>43449</v>
      </c>
      <c r="N297" s="142">
        <v>4.25</v>
      </c>
      <c r="O297" s="97" t="s">
        <v>551</v>
      </c>
      <c r="P297" s="144" t="s">
        <v>306</v>
      </c>
    </row>
    <row r="298" spans="1:16" ht="11.25" customHeight="1" x14ac:dyDescent="0.2">
      <c r="A298" s="246" t="s">
        <v>507</v>
      </c>
      <c r="B298" s="143">
        <v>31941406</v>
      </c>
      <c r="C298" s="143" t="s">
        <v>498</v>
      </c>
      <c r="D298" s="217" t="s">
        <v>305</v>
      </c>
      <c r="E298" s="248" t="s">
        <v>545</v>
      </c>
      <c r="F298" s="139" t="s">
        <v>238</v>
      </c>
      <c r="G298" s="143" t="s">
        <v>159</v>
      </c>
      <c r="H298" s="143">
        <v>3</v>
      </c>
      <c r="I298" s="143">
        <v>16</v>
      </c>
      <c r="J298" s="71">
        <v>48</v>
      </c>
      <c r="K298" s="142">
        <v>33000</v>
      </c>
      <c r="L298" s="252">
        <v>43313</v>
      </c>
      <c r="M298" s="252">
        <v>43449</v>
      </c>
      <c r="N298" s="142">
        <v>4.25</v>
      </c>
      <c r="O298" s="67" t="s">
        <v>550</v>
      </c>
      <c r="P298" s="70"/>
    </row>
    <row r="299" spans="1:16" ht="11.25" customHeight="1" x14ac:dyDescent="0.2">
      <c r="A299" s="246" t="s">
        <v>507</v>
      </c>
      <c r="B299" s="143">
        <v>31941406</v>
      </c>
      <c r="C299" s="143" t="s">
        <v>498</v>
      </c>
      <c r="D299" s="217" t="s">
        <v>305</v>
      </c>
      <c r="E299" s="248" t="s">
        <v>545</v>
      </c>
      <c r="F299" s="145" t="s">
        <v>372</v>
      </c>
      <c r="G299" s="143"/>
      <c r="H299" s="143">
        <v>3</v>
      </c>
      <c r="I299" s="143">
        <v>16</v>
      </c>
      <c r="J299" s="71">
        <v>48</v>
      </c>
      <c r="K299" s="143">
        <v>22200</v>
      </c>
      <c r="L299" s="252">
        <v>43313</v>
      </c>
      <c r="M299" s="252">
        <v>43449</v>
      </c>
      <c r="N299" s="142">
        <v>4.25</v>
      </c>
      <c r="O299" s="75" t="s">
        <v>553</v>
      </c>
      <c r="P299" s="122" t="s">
        <v>296</v>
      </c>
    </row>
    <row r="300" spans="1:16" ht="22.5" customHeight="1" x14ac:dyDescent="0.2">
      <c r="A300" s="246" t="s">
        <v>507</v>
      </c>
      <c r="B300" s="143">
        <v>31941406</v>
      </c>
      <c r="C300" s="143" t="s">
        <v>498</v>
      </c>
      <c r="D300" s="217" t="s">
        <v>305</v>
      </c>
      <c r="E300" s="248" t="s">
        <v>545</v>
      </c>
      <c r="F300" s="147" t="s">
        <v>31</v>
      </c>
      <c r="G300" s="147"/>
      <c r="H300" s="147"/>
      <c r="I300" s="147"/>
      <c r="J300" s="73">
        <v>376</v>
      </c>
      <c r="K300" s="73"/>
      <c r="L300" s="73"/>
      <c r="M300" s="73"/>
      <c r="N300" s="73"/>
      <c r="O300" s="84"/>
      <c r="P300" s="69" t="s">
        <v>373</v>
      </c>
    </row>
    <row r="301" spans="1:16" ht="11.25" customHeight="1" x14ac:dyDescent="0.2">
      <c r="A301" s="136">
        <v>5</v>
      </c>
      <c r="B301" s="136">
        <v>34324669</v>
      </c>
      <c r="C301" s="136" t="s">
        <v>524</v>
      </c>
      <c r="D301" s="220" t="s">
        <v>231</v>
      </c>
      <c r="E301" s="220" t="s">
        <v>544</v>
      </c>
      <c r="F301" s="117" t="s">
        <v>350</v>
      </c>
      <c r="G301" s="177">
        <v>5350</v>
      </c>
      <c r="H301" s="116">
        <v>3</v>
      </c>
      <c r="I301" s="120">
        <v>16</v>
      </c>
      <c r="J301" s="46">
        <v>48</v>
      </c>
      <c r="K301" s="142">
        <v>37000</v>
      </c>
      <c r="L301" s="252">
        <v>43313</v>
      </c>
      <c r="M301" s="252">
        <v>43449</v>
      </c>
      <c r="N301" s="142">
        <v>4.25</v>
      </c>
      <c r="O301" s="67" t="s">
        <v>550</v>
      </c>
      <c r="P301" s="70"/>
    </row>
    <row r="302" spans="1:16" ht="11.25" customHeight="1" x14ac:dyDescent="0.2">
      <c r="A302" s="136">
        <v>5</v>
      </c>
      <c r="B302" s="136">
        <v>34324669</v>
      </c>
      <c r="C302" s="136" t="s">
        <v>524</v>
      </c>
      <c r="D302" s="220" t="s">
        <v>231</v>
      </c>
      <c r="E302" s="220" t="s">
        <v>544</v>
      </c>
      <c r="F302" s="118" t="s">
        <v>279</v>
      </c>
      <c r="G302" s="116"/>
      <c r="H302" s="116">
        <v>10</v>
      </c>
      <c r="I302" s="120">
        <v>16</v>
      </c>
      <c r="J302" s="46">
        <v>160</v>
      </c>
      <c r="K302" s="46">
        <v>29000</v>
      </c>
      <c r="L302" s="252">
        <v>43313</v>
      </c>
      <c r="M302" s="252">
        <v>43449</v>
      </c>
      <c r="N302" s="142">
        <v>4.25</v>
      </c>
      <c r="O302" s="97" t="s">
        <v>551</v>
      </c>
      <c r="P302" s="144" t="s">
        <v>306</v>
      </c>
    </row>
    <row r="303" spans="1:16" ht="11.25" customHeight="1" x14ac:dyDescent="0.2">
      <c r="A303" s="136">
        <v>5</v>
      </c>
      <c r="B303" s="136">
        <v>34324669</v>
      </c>
      <c r="C303" s="136" t="s">
        <v>524</v>
      </c>
      <c r="D303" s="220" t="s">
        <v>231</v>
      </c>
      <c r="E303" s="220" t="s">
        <v>544</v>
      </c>
      <c r="F303" s="117" t="s">
        <v>190</v>
      </c>
      <c r="G303" s="178">
        <v>8350</v>
      </c>
      <c r="H303" s="119">
        <v>3</v>
      </c>
      <c r="I303" s="121">
        <v>16</v>
      </c>
      <c r="J303" s="46">
        <v>48</v>
      </c>
      <c r="K303" s="46">
        <v>37000</v>
      </c>
      <c r="L303" s="252">
        <v>43313</v>
      </c>
      <c r="M303" s="252">
        <v>43449</v>
      </c>
      <c r="N303" s="142">
        <v>4.25</v>
      </c>
      <c r="O303" s="67" t="s">
        <v>550</v>
      </c>
      <c r="P303" s="70"/>
    </row>
    <row r="304" spans="1:16" ht="11.25" customHeight="1" x14ac:dyDescent="0.2">
      <c r="A304" s="136">
        <v>5</v>
      </c>
      <c r="B304" s="136">
        <v>34324669</v>
      </c>
      <c r="C304" s="136" t="s">
        <v>524</v>
      </c>
      <c r="D304" s="220" t="s">
        <v>231</v>
      </c>
      <c r="E304" s="220" t="s">
        <v>544</v>
      </c>
      <c r="F304" s="118" t="s">
        <v>279</v>
      </c>
      <c r="G304" s="116"/>
      <c r="H304" s="116">
        <v>5</v>
      </c>
      <c r="I304" s="120">
        <v>16</v>
      </c>
      <c r="J304" s="46">
        <v>80</v>
      </c>
      <c r="K304" s="46">
        <v>29000</v>
      </c>
      <c r="L304" s="252">
        <v>43313</v>
      </c>
      <c r="M304" s="252">
        <v>43449</v>
      </c>
      <c r="N304" s="142">
        <v>4.25</v>
      </c>
      <c r="O304" s="97" t="s">
        <v>551</v>
      </c>
      <c r="P304" s="144" t="s">
        <v>306</v>
      </c>
    </row>
    <row r="305" spans="1:16" ht="23.25" customHeight="1" x14ac:dyDescent="0.2">
      <c r="A305" s="136">
        <v>5</v>
      </c>
      <c r="B305" s="136">
        <v>34324669</v>
      </c>
      <c r="C305" s="136" t="s">
        <v>524</v>
      </c>
      <c r="D305" s="220" t="s">
        <v>231</v>
      </c>
      <c r="E305" s="220" t="s">
        <v>544</v>
      </c>
      <c r="F305" s="147" t="s">
        <v>31</v>
      </c>
      <c r="G305" s="147"/>
      <c r="H305" s="147"/>
      <c r="I305" s="147"/>
      <c r="J305" s="73">
        <v>336</v>
      </c>
      <c r="K305" s="73"/>
      <c r="L305" s="73"/>
      <c r="M305" s="73"/>
      <c r="N305" s="73"/>
      <c r="O305" s="67"/>
      <c r="P305" s="69" t="s">
        <v>373</v>
      </c>
    </row>
    <row r="306" spans="1:16" ht="11.25" customHeight="1" x14ac:dyDescent="0.2">
      <c r="A306" s="233" t="s">
        <v>538</v>
      </c>
      <c r="B306" s="44">
        <v>16648543</v>
      </c>
      <c r="C306" s="44" t="s">
        <v>498</v>
      </c>
      <c r="D306" s="218" t="s">
        <v>232</v>
      </c>
      <c r="E306" s="248" t="s">
        <v>545</v>
      </c>
      <c r="F306" s="72" t="s">
        <v>164</v>
      </c>
      <c r="G306" s="90" t="s">
        <v>138</v>
      </c>
      <c r="H306" s="71">
        <v>4.5</v>
      </c>
      <c r="I306" s="71">
        <v>16</v>
      </c>
      <c r="J306" s="143">
        <v>72</v>
      </c>
      <c r="K306" s="142">
        <v>33000</v>
      </c>
      <c r="L306" s="252">
        <v>43313</v>
      </c>
      <c r="M306" s="252">
        <v>43434</v>
      </c>
      <c r="N306" s="142">
        <v>4</v>
      </c>
      <c r="O306" s="67" t="s">
        <v>550</v>
      </c>
      <c r="P306" s="70"/>
    </row>
    <row r="307" spans="1:16" ht="11.25" customHeight="1" x14ac:dyDescent="0.2">
      <c r="A307" s="233" t="s">
        <v>538</v>
      </c>
      <c r="B307" s="44">
        <v>16648543</v>
      </c>
      <c r="C307" s="44" t="s">
        <v>498</v>
      </c>
      <c r="D307" s="218" t="s">
        <v>232</v>
      </c>
      <c r="E307" s="248" t="s">
        <v>545</v>
      </c>
      <c r="F307" s="72" t="s">
        <v>314</v>
      </c>
      <c r="G307" s="90" t="s">
        <v>443</v>
      </c>
      <c r="H307" s="71">
        <v>3</v>
      </c>
      <c r="I307" s="71">
        <v>8</v>
      </c>
      <c r="J307" s="143">
        <v>24</v>
      </c>
      <c r="K307" s="142">
        <v>33000</v>
      </c>
      <c r="L307" s="252">
        <v>43313</v>
      </c>
      <c r="M307" s="252">
        <v>43434</v>
      </c>
      <c r="N307" s="142">
        <v>4</v>
      </c>
      <c r="O307" s="67" t="s">
        <v>550</v>
      </c>
      <c r="P307" s="70"/>
    </row>
    <row r="308" spans="1:16" ht="11.25" customHeight="1" x14ac:dyDescent="0.2">
      <c r="A308" s="233" t="s">
        <v>538</v>
      </c>
      <c r="B308" s="44">
        <v>16648543</v>
      </c>
      <c r="C308" s="44" t="s">
        <v>498</v>
      </c>
      <c r="D308" s="218" t="s">
        <v>232</v>
      </c>
      <c r="E308" s="248" t="s">
        <v>545</v>
      </c>
      <c r="F308" s="185" t="s">
        <v>31</v>
      </c>
      <c r="G308" s="185"/>
      <c r="H308" s="185"/>
      <c r="I308" s="185"/>
      <c r="J308" s="73">
        <v>96</v>
      </c>
      <c r="K308" s="73"/>
      <c r="L308" s="73"/>
      <c r="M308" s="73"/>
      <c r="N308" s="73"/>
      <c r="O308" s="73"/>
      <c r="P308" s="84"/>
    </row>
    <row r="309" spans="1:16" ht="11.25" customHeight="1" x14ac:dyDescent="0.2">
      <c r="A309" s="136">
        <v>2</v>
      </c>
      <c r="B309" s="136">
        <v>14949873</v>
      </c>
      <c r="C309" s="136" t="s">
        <v>519</v>
      </c>
      <c r="D309" s="217" t="s">
        <v>360</v>
      </c>
      <c r="E309" s="248" t="s">
        <v>545</v>
      </c>
      <c r="F309" s="123" t="s">
        <v>284</v>
      </c>
      <c r="G309" s="142" t="s">
        <v>152</v>
      </c>
      <c r="H309" s="44">
        <v>3</v>
      </c>
      <c r="I309" s="44">
        <v>16</v>
      </c>
      <c r="J309" s="44">
        <v>48</v>
      </c>
      <c r="K309" s="142">
        <v>33000</v>
      </c>
      <c r="L309" s="252">
        <v>43313</v>
      </c>
      <c r="M309" s="252">
        <v>43434</v>
      </c>
      <c r="N309" s="142">
        <v>4</v>
      </c>
      <c r="O309" s="67" t="s">
        <v>550</v>
      </c>
      <c r="P309" s="70"/>
    </row>
    <row r="310" spans="1:16" ht="11.25" customHeight="1" x14ac:dyDescent="0.2">
      <c r="A310" s="136">
        <v>2</v>
      </c>
      <c r="B310" s="136">
        <v>14949873</v>
      </c>
      <c r="C310" s="136" t="s">
        <v>519</v>
      </c>
      <c r="D310" s="217" t="s">
        <v>360</v>
      </c>
      <c r="E310" s="248" t="s">
        <v>545</v>
      </c>
      <c r="F310" s="115" t="s">
        <v>192</v>
      </c>
      <c r="G310" s="143" t="s">
        <v>147</v>
      </c>
      <c r="H310" s="143">
        <v>3</v>
      </c>
      <c r="I310" s="143">
        <v>16</v>
      </c>
      <c r="J310" s="44">
        <v>48</v>
      </c>
      <c r="K310" s="142">
        <v>33000</v>
      </c>
      <c r="L310" s="252">
        <v>43313</v>
      </c>
      <c r="M310" s="252">
        <v>43434</v>
      </c>
      <c r="N310" s="142">
        <v>4</v>
      </c>
      <c r="O310" s="67" t="s">
        <v>550</v>
      </c>
      <c r="P310" s="70"/>
    </row>
    <row r="311" spans="1:16" ht="11.25" customHeight="1" x14ac:dyDescent="0.2">
      <c r="A311" s="136">
        <v>2</v>
      </c>
      <c r="B311" s="136">
        <v>14949873</v>
      </c>
      <c r="C311" s="136" t="s">
        <v>519</v>
      </c>
      <c r="D311" s="217" t="s">
        <v>360</v>
      </c>
      <c r="E311" s="248" t="s">
        <v>545</v>
      </c>
      <c r="F311" s="81" t="s">
        <v>160</v>
      </c>
      <c r="G311" s="71">
        <v>6320</v>
      </c>
      <c r="H311" s="71">
        <v>3</v>
      </c>
      <c r="I311" s="71">
        <v>16</v>
      </c>
      <c r="J311" s="44">
        <v>48</v>
      </c>
      <c r="K311" s="142">
        <v>33000</v>
      </c>
      <c r="L311" s="252">
        <v>43313</v>
      </c>
      <c r="M311" s="252">
        <v>43434</v>
      </c>
      <c r="N311" s="142">
        <v>4</v>
      </c>
      <c r="O311" s="67" t="s">
        <v>550</v>
      </c>
      <c r="P311" s="70"/>
    </row>
    <row r="312" spans="1:16" ht="11.25" customHeight="1" x14ac:dyDescent="0.2">
      <c r="A312" s="136">
        <v>2</v>
      </c>
      <c r="B312" s="136">
        <v>14949873</v>
      </c>
      <c r="C312" s="136" t="s">
        <v>519</v>
      </c>
      <c r="D312" s="217" t="s">
        <v>360</v>
      </c>
      <c r="E312" s="248" t="s">
        <v>545</v>
      </c>
      <c r="F312" s="126" t="s">
        <v>432</v>
      </c>
      <c r="G312" s="71">
        <v>1121</v>
      </c>
      <c r="H312" s="71">
        <v>1.5</v>
      </c>
      <c r="I312" s="71">
        <v>16</v>
      </c>
      <c r="J312" s="44">
        <v>24</v>
      </c>
      <c r="K312" s="142">
        <v>33000</v>
      </c>
      <c r="L312" s="252">
        <v>43313</v>
      </c>
      <c r="M312" s="252">
        <v>43434</v>
      </c>
      <c r="N312" s="142">
        <v>4</v>
      </c>
      <c r="O312" s="67" t="s">
        <v>550</v>
      </c>
      <c r="P312" s="70"/>
    </row>
    <row r="313" spans="1:16" ht="11.25" customHeight="1" x14ac:dyDescent="0.2">
      <c r="A313" s="136">
        <v>2</v>
      </c>
      <c r="B313" s="136">
        <v>14949873</v>
      </c>
      <c r="C313" s="136" t="s">
        <v>519</v>
      </c>
      <c r="D313" s="217" t="s">
        <v>360</v>
      </c>
      <c r="E313" s="248" t="s">
        <v>545</v>
      </c>
      <c r="F313" s="185" t="s">
        <v>31</v>
      </c>
      <c r="G313" s="185"/>
      <c r="H313" s="185"/>
      <c r="I313" s="185"/>
      <c r="J313" s="73">
        <v>168</v>
      </c>
      <c r="K313" s="73"/>
      <c r="L313" s="73"/>
      <c r="M313" s="73"/>
      <c r="N313" s="73"/>
      <c r="O313" s="73"/>
      <c r="P313" s="84"/>
    </row>
    <row r="314" spans="1:16" ht="11.25" customHeight="1" x14ac:dyDescent="0.2">
      <c r="A314" s="136">
        <v>2</v>
      </c>
      <c r="B314" s="136">
        <v>6316319</v>
      </c>
      <c r="C314" s="136" t="s">
        <v>539</v>
      </c>
      <c r="D314" s="217" t="s">
        <v>359</v>
      </c>
      <c r="E314" s="248" t="s">
        <v>545</v>
      </c>
      <c r="F314" s="109" t="s">
        <v>196</v>
      </c>
      <c r="G314" s="143">
        <v>3380</v>
      </c>
      <c r="H314" s="45">
        <v>3</v>
      </c>
      <c r="I314" s="45">
        <v>16</v>
      </c>
      <c r="J314" s="143">
        <v>48</v>
      </c>
      <c r="K314" s="142">
        <v>33000</v>
      </c>
      <c r="L314" s="252">
        <v>43313</v>
      </c>
      <c r="M314" s="252">
        <v>43434</v>
      </c>
      <c r="N314" s="142">
        <v>4</v>
      </c>
      <c r="O314" s="67" t="s">
        <v>550</v>
      </c>
      <c r="P314" s="70"/>
    </row>
    <row r="315" spans="1:16" ht="11.25" customHeight="1" x14ac:dyDescent="0.2">
      <c r="A315" s="136">
        <v>2</v>
      </c>
      <c r="B315" s="136">
        <v>6316319</v>
      </c>
      <c r="C315" s="136" t="s">
        <v>539</v>
      </c>
      <c r="D315" s="217" t="s">
        <v>359</v>
      </c>
      <c r="E315" s="248" t="s">
        <v>545</v>
      </c>
      <c r="F315" s="110" t="s">
        <v>332</v>
      </c>
      <c r="G315" s="176">
        <v>5380</v>
      </c>
      <c r="H315" s="114">
        <v>3</v>
      </c>
      <c r="I315" s="114">
        <v>16</v>
      </c>
      <c r="J315" s="143">
        <v>48</v>
      </c>
      <c r="K315" s="142">
        <v>33000</v>
      </c>
      <c r="L315" s="252">
        <v>43313</v>
      </c>
      <c r="M315" s="252">
        <v>43434</v>
      </c>
      <c r="N315" s="142">
        <v>4</v>
      </c>
      <c r="O315" s="67" t="s">
        <v>550</v>
      </c>
      <c r="P315" s="70"/>
    </row>
    <row r="316" spans="1:16" ht="11.25" customHeight="1" thickBot="1" x14ac:dyDescent="0.25">
      <c r="A316" s="136">
        <v>2</v>
      </c>
      <c r="B316" s="136">
        <v>6316319</v>
      </c>
      <c r="C316" s="136" t="s">
        <v>539</v>
      </c>
      <c r="D316" s="217" t="s">
        <v>359</v>
      </c>
      <c r="E316" s="248" t="s">
        <v>545</v>
      </c>
      <c r="F316" s="185" t="s">
        <v>31</v>
      </c>
      <c r="G316" s="185"/>
      <c r="H316" s="185"/>
      <c r="I316" s="185"/>
      <c r="J316" s="73">
        <v>96</v>
      </c>
      <c r="K316" s="73"/>
      <c r="L316" s="73"/>
      <c r="M316" s="73"/>
      <c r="N316" s="73"/>
      <c r="O316" s="73"/>
      <c r="P316" s="84"/>
    </row>
    <row r="317" spans="1:16" ht="11.25" customHeight="1" thickBot="1" x14ac:dyDescent="0.25">
      <c r="A317" s="23">
        <v>1</v>
      </c>
      <c r="B317" s="245">
        <v>16702408</v>
      </c>
      <c r="C317" s="23" t="s">
        <v>498</v>
      </c>
      <c r="D317" s="217" t="s">
        <v>328</v>
      </c>
      <c r="E317" s="248" t="s">
        <v>545</v>
      </c>
      <c r="F317" s="81" t="s">
        <v>154</v>
      </c>
      <c r="G317" s="71">
        <v>249</v>
      </c>
      <c r="H317" s="71">
        <v>3</v>
      </c>
      <c r="I317" s="71">
        <v>8</v>
      </c>
      <c r="J317" s="143">
        <v>24</v>
      </c>
      <c r="K317" s="142">
        <v>33000</v>
      </c>
      <c r="L317" s="252">
        <v>43313</v>
      </c>
      <c r="M317" s="252">
        <v>43434</v>
      </c>
      <c r="N317" s="142">
        <v>4</v>
      </c>
      <c r="O317" s="67" t="s">
        <v>550</v>
      </c>
      <c r="P317" s="70"/>
    </row>
    <row r="318" spans="1:16" ht="11.25" customHeight="1" thickBot="1" x14ac:dyDescent="0.25">
      <c r="A318" s="23">
        <v>1</v>
      </c>
      <c r="B318" s="245">
        <v>16702408</v>
      </c>
      <c r="C318" s="23" t="s">
        <v>498</v>
      </c>
      <c r="D318" s="217" t="s">
        <v>328</v>
      </c>
      <c r="E318" s="248" t="s">
        <v>545</v>
      </c>
      <c r="F318" s="81" t="s">
        <v>154</v>
      </c>
      <c r="G318" s="71">
        <v>2155</v>
      </c>
      <c r="H318" s="71">
        <v>3</v>
      </c>
      <c r="I318" s="71">
        <v>8</v>
      </c>
      <c r="J318" s="143">
        <v>24</v>
      </c>
      <c r="K318" s="142">
        <v>33000</v>
      </c>
      <c r="L318" s="252">
        <v>43313</v>
      </c>
      <c r="M318" s="252">
        <v>43434</v>
      </c>
      <c r="N318" s="142">
        <v>4</v>
      </c>
      <c r="O318" s="67" t="s">
        <v>550</v>
      </c>
      <c r="P318" s="70"/>
    </row>
    <row r="319" spans="1:16" ht="11.25" customHeight="1" thickBot="1" x14ac:dyDescent="0.25">
      <c r="A319" s="23">
        <v>1</v>
      </c>
      <c r="B319" s="245">
        <v>16702408</v>
      </c>
      <c r="C319" s="23" t="s">
        <v>498</v>
      </c>
      <c r="D319" s="217" t="s">
        <v>328</v>
      </c>
      <c r="E319" s="248" t="s">
        <v>545</v>
      </c>
      <c r="F319" s="81" t="s">
        <v>441</v>
      </c>
      <c r="G319" s="71">
        <v>1322</v>
      </c>
      <c r="H319" s="71">
        <v>4.5</v>
      </c>
      <c r="I319" s="71">
        <v>8</v>
      </c>
      <c r="J319" s="71">
        <v>72</v>
      </c>
      <c r="K319" s="142">
        <v>33000</v>
      </c>
      <c r="L319" s="252">
        <v>43313</v>
      </c>
      <c r="M319" s="252">
        <v>43434</v>
      </c>
      <c r="N319" s="142">
        <v>4</v>
      </c>
      <c r="O319" s="67" t="s">
        <v>550</v>
      </c>
      <c r="P319" s="70"/>
    </row>
    <row r="320" spans="1:16" ht="11.25" customHeight="1" thickBot="1" x14ac:dyDescent="0.25">
      <c r="A320" s="23">
        <v>1</v>
      </c>
      <c r="B320" s="245">
        <v>16702408</v>
      </c>
      <c r="C320" s="23" t="s">
        <v>498</v>
      </c>
      <c r="D320" s="217" t="s">
        <v>328</v>
      </c>
      <c r="E320" s="248" t="s">
        <v>545</v>
      </c>
      <c r="F320" s="81" t="s">
        <v>137</v>
      </c>
      <c r="G320" s="71" t="s">
        <v>440</v>
      </c>
      <c r="H320" s="71">
        <v>4.5</v>
      </c>
      <c r="I320" s="71">
        <v>16</v>
      </c>
      <c r="J320" s="143">
        <v>72</v>
      </c>
      <c r="K320" s="142">
        <v>33000</v>
      </c>
      <c r="L320" s="252">
        <v>43313</v>
      </c>
      <c r="M320" s="252">
        <v>43434</v>
      </c>
      <c r="N320" s="142">
        <v>4</v>
      </c>
      <c r="O320" s="67" t="s">
        <v>550</v>
      </c>
      <c r="P320" s="70"/>
    </row>
    <row r="321" spans="1:16" ht="11.25" customHeight="1" thickBot="1" x14ac:dyDescent="0.25">
      <c r="A321" s="23">
        <v>1</v>
      </c>
      <c r="B321" s="245">
        <v>16702408</v>
      </c>
      <c r="C321" s="23" t="s">
        <v>498</v>
      </c>
      <c r="D321" s="217" t="s">
        <v>328</v>
      </c>
      <c r="E321" s="248" t="s">
        <v>545</v>
      </c>
      <c r="F321" s="81" t="s">
        <v>155</v>
      </c>
      <c r="G321" s="71">
        <v>102</v>
      </c>
      <c r="H321" s="71">
        <v>3</v>
      </c>
      <c r="I321" s="71">
        <v>8</v>
      </c>
      <c r="J321" s="143">
        <v>24</v>
      </c>
      <c r="K321" s="142">
        <v>33000</v>
      </c>
      <c r="L321" s="252">
        <v>43313</v>
      </c>
      <c r="M321" s="252">
        <v>43434</v>
      </c>
      <c r="N321" s="142">
        <v>4</v>
      </c>
      <c r="O321" s="67" t="s">
        <v>550</v>
      </c>
      <c r="P321" s="70"/>
    </row>
    <row r="322" spans="1:16" ht="11.25" customHeight="1" thickBot="1" x14ac:dyDescent="0.25">
      <c r="A322" s="23">
        <v>1</v>
      </c>
      <c r="B322" s="245">
        <v>16702408</v>
      </c>
      <c r="C322" s="23" t="s">
        <v>498</v>
      </c>
      <c r="D322" s="217" t="s">
        <v>328</v>
      </c>
      <c r="E322" s="248" t="s">
        <v>545</v>
      </c>
      <c r="F322" s="185" t="s">
        <v>31</v>
      </c>
      <c r="G322" s="185"/>
      <c r="H322" s="185"/>
      <c r="I322" s="185"/>
      <c r="J322" s="73">
        <v>216</v>
      </c>
      <c r="K322" s="73"/>
      <c r="L322" s="73"/>
      <c r="M322" s="73"/>
      <c r="N322" s="73"/>
      <c r="O322" s="73"/>
      <c r="P322" s="84"/>
    </row>
    <row r="323" spans="1:16" ht="11.25" customHeight="1" thickBot="1" x14ac:dyDescent="0.25">
      <c r="A323" s="23">
        <v>1</v>
      </c>
      <c r="B323" s="245">
        <v>1144142507</v>
      </c>
      <c r="C323" s="23" t="s">
        <v>498</v>
      </c>
      <c r="D323" s="217" t="s">
        <v>540</v>
      </c>
      <c r="E323" s="248" t="s">
        <v>545</v>
      </c>
      <c r="F323" s="81" t="s">
        <v>216</v>
      </c>
      <c r="G323" s="71" t="s">
        <v>440</v>
      </c>
      <c r="H323" s="122">
        <v>3</v>
      </c>
      <c r="I323" s="122">
        <v>8</v>
      </c>
      <c r="J323" s="97">
        <v>24</v>
      </c>
      <c r="K323" s="142">
        <v>33000</v>
      </c>
      <c r="L323" s="252">
        <v>43313</v>
      </c>
      <c r="M323" s="252">
        <v>43434</v>
      </c>
      <c r="N323" s="142">
        <v>4</v>
      </c>
      <c r="O323" s="67" t="s">
        <v>550</v>
      </c>
      <c r="P323" s="70"/>
    </row>
    <row r="324" spans="1:16" ht="11.25" customHeight="1" thickBot="1" x14ac:dyDescent="0.25">
      <c r="A324" s="23">
        <v>1</v>
      </c>
      <c r="B324" s="245">
        <v>1144142507</v>
      </c>
      <c r="C324" s="23" t="s">
        <v>498</v>
      </c>
      <c r="D324" s="217" t="s">
        <v>540</v>
      </c>
      <c r="E324" s="248" t="s">
        <v>545</v>
      </c>
      <c r="F324" s="81" t="s">
        <v>216</v>
      </c>
      <c r="G324" s="71">
        <v>742</v>
      </c>
      <c r="H324" s="71">
        <v>3</v>
      </c>
      <c r="I324" s="71">
        <v>8</v>
      </c>
      <c r="J324" s="143">
        <v>24</v>
      </c>
      <c r="K324" s="142">
        <v>33000</v>
      </c>
      <c r="L324" s="252">
        <v>43313</v>
      </c>
      <c r="M324" s="252">
        <v>43434</v>
      </c>
      <c r="N324" s="142">
        <v>4</v>
      </c>
      <c r="O324" s="67" t="s">
        <v>550</v>
      </c>
      <c r="P324" s="70"/>
    </row>
    <row r="325" spans="1:16" ht="11.25" customHeight="1" thickBot="1" x14ac:dyDescent="0.25">
      <c r="A325" s="23">
        <v>1</v>
      </c>
      <c r="B325" s="245">
        <v>1144142507</v>
      </c>
      <c r="C325" s="23" t="s">
        <v>498</v>
      </c>
      <c r="D325" s="217" t="s">
        <v>540</v>
      </c>
      <c r="E325" s="248" t="s">
        <v>545</v>
      </c>
      <c r="F325" s="185" t="s">
        <v>31</v>
      </c>
      <c r="G325" s="185"/>
      <c r="H325" s="185"/>
      <c r="I325" s="185"/>
      <c r="J325" s="73">
        <v>48</v>
      </c>
      <c r="K325" s="142">
        <v>33000</v>
      </c>
      <c r="L325" s="252">
        <v>43313</v>
      </c>
      <c r="M325" s="252">
        <v>43449</v>
      </c>
      <c r="N325" s="142">
        <v>4.25</v>
      </c>
      <c r="O325" s="67" t="s">
        <v>550</v>
      </c>
      <c r="P325" s="84"/>
    </row>
    <row r="326" spans="1:16" ht="11.25" customHeight="1" x14ac:dyDescent="0.2">
      <c r="A326" s="233" t="s">
        <v>507</v>
      </c>
      <c r="B326" s="44">
        <v>66985439</v>
      </c>
      <c r="C326" s="44" t="s">
        <v>498</v>
      </c>
      <c r="D326" s="217" t="s">
        <v>233</v>
      </c>
      <c r="E326" s="248" t="s">
        <v>545</v>
      </c>
      <c r="F326" s="81" t="s">
        <v>234</v>
      </c>
      <c r="G326" s="71">
        <v>9320</v>
      </c>
      <c r="H326" s="71">
        <v>4</v>
      </c>
      <c r="I326" s="71">
        <v>16</v>
      </c>
      <c r="J326" s="143">
        <v>64</v>
      </c>
      <c r="K326" s="142">
        <v>33000</v>
      </c>
      <c r="L326" s="252">
        <v>43313</v>
      </c>
      <c r="M326" s="252">
        <v>43449</v>
      </c>
      <c r="N326" s="142">
        <v>4.25</v>
      </c>
      <c r="O326" s="67" t="s">
        <v>550</v>
      </c>
      <c r="P326" s="70"/>
    </row>
    <row r="327" spans="1:16" ht="11.25" customHeight="1" x14ac:dyDescent="0.2">
      <c r="A327" s="233" t="s">
        <v>507</v>
      </c>
      <c r="B327" s="44">
        <v>66985439</v>
      </c>
      <c r="C327" s="44" t="s">
        <v>498</v>
      </c>
      <c r="D327" s="217" t="s">
        <v>233</v>
      </c>
      <c r="E327" s="248" t="s">
        <v>545</v>
      </c>
      <c r="F327" s="81" t="s">
        <v>235</v>
      </c>
      <c r="G327" s="71">
        <v>8320</v>
      </c>
      <c r="H327" s="71">
        <v>3</v>
      </c>
      <c r="I327" s="71">
        <v>16</v>
      </c>
      <c r="J327" s="143">
        <v>48</v>
      </c>
      <c r="K327" s="142">
        <v>33000</v>
      </c>
      <c r="L327" s="252">
        <v>43313</v>
      </c>
      <c r="M327" s="252">
        <v>43449</v>
      </c>
      <c r="N327" s="142">
        <v>4.25</v>
      </c>
      <c r="O327" s="67" t="s">
        <v>550</v>
      </c>
      <c r="P327" s="70"/>
    </row>
    <row r="328" spans="1:16" ht="11.25" customHeight="1" x14ac:dyDescent="0.2">
      <c r="A328" s="233" t="s">
        <v>507</v>
      </c>
      <c r="B328" s="44">
        <v>66985439</v>
      </c>
      <c r="C328" s="44" t="s">
        <v>498</v>
      </c>
      <c r="D328" s="217" t="s">
        <v>233</v>
      </c>
      <c r="E328" s="248" t="s">
        <v>545</v>
      </c>
      <c r="F328" s="81" t="s">
        <v>234</v>
      </c>
      <c r="G328" s="71" t="s">
        <v>189</v>
      </c>
      <c r="H328" s="71">
        <v>4</v>
      </c>
      <c r="I328" s="71">
        <v>16</v>
      </c>
      <c r="J328" s="143">
        <v>64</v>
      </c>
      <c r="K328" s="142">
        <v>33000</v>
      </c>
      <c r="L328" s="252">
        <v>43313</v>
      </c>
      <c r="M328" s="252">
        <v>43449</v>
      </c>
      <c r="N328" s="142">
        <v>4.25</v>
      </c>
      <c r="O328" s="67" t="s">
        <v>550</v>
      </c>
      <c r="P328" s="70"/>
    </row>
    <row r="329" spans="1:16" ht="11.25" customHeight="1" x14ac:dyDescent="0.2">
      <c r="A329" s="233" t="s">
        <v>507</v>
      </c>
      <c r="B329" s="44">
        <v>66985439</v>
      </c>
      <c r="C329" s="44" t="s">
        <v>498</v>
      </c>
      <c r="D329" s="217" t="s">
        <v>233</v>
      </c>
      <c r="E329" s="248" t="s">
        <v>545</v>
      </c>
      <c r="F329" s="49" t="s">
        <v>282</v>
      </c>
      <c r="G329" s="46" t="s">
        <v>480</v>
      </c>
      <c r="H329" s="46">
        <v>10</v>
      </c>
      <c r="I329" s="46">
        <v>16</v>
      </c>
      <c r="J329" s="143">
        <v>160</v>
      </c>
      <c r="K329" s="143">
        <v>16500</v>
      </c>
      <c r="L329" s="252">
        <v>43313</v>
      </c>
      <c r="M329" s="252">
        <v>43449</v>
      </c>
      <c r="N329" s="142">
        <v>4.25</v>
      </c>
      <c r="O329" s="97" t="s">
        <v>551</v>
      </c>
      <c r="P329" s="144" t="s">
        <v>306</v>
      </c>
    </row>
    <row r="330" spans="1:16" ht="29.25" customHeight="1" x14ac:dyDescent="0.2">
      <c r="A330" s="233" t="s">
        <v>507</v>
      </c>
      <c r="B330" s="44">
        <v>66985439</v>
      </c>
      <c r="C330" s="44" t="s">
        <v>498</v>
      </c>
      <c r="D330" s="217" t="s">
        <v>233</v>
      </c>
      <c r="E330" s="248" t="s">
        <v>545</v>
      </c>
      <c r="F330" s="185" t="s">
        <v>31</v>
      </c>
      <c r="G330" s="185"/>
      <c r="H330" s="185"/>
      <c r="I330" s="185"/>
      <c r="J330" s="73">
        <v>336</v>
      </c>
      <c r="K330" s="73"/>
      <c r="L330" s="73"/>
      <c r="M330" s="73"/>
      <c r="N330" s="73"/>
      <c r="O330" s="73"/>
      <c r="P330" s="69" t="s">
        <v>373</v>
      </c>
    </row>
    <row r="331" spans="1:16" ht="11.25" customHeight="1" x14ac:dyDescent="0.2">
      <c r="A331" s="23">
        <v>3</v>
      </c>
      <c r="B331" s="23">
        <v>1130588235</v>
      </c>
      <c r="C331" s="23" t="s">
        <v>498</v>
      </c>
      <c r="D331" s="217" t="s">
        <v>236</v>
      </c>
      <c r="E331" s="248" t="s">
        <v>545</v>
      </c>
      <c r="F331" s="81" t="s">
        <v>352</v>
      </c>
      <c r="G331" s="71">
        <v>7350</v>
      </c>
      <c r="H331" s="71">
        <v>3</v>
      </c>
      <c r="I331" s="71">
        <v>16</v>
      </c>
      <c r="J331" s="143">
        <v>48</v>
      </c>
      <c r="K331" s="142">
        <v>33000</v>
      </c>
      <c r="L331" s="252">
        <v>43313</v>
      </c>
      <c r="M331" s="252">
        <v>43434</v>
      </c>
      <c r="N331" s="142">
        <v>4</v>
      </c>
      <c r="O331" s="67" t="s">
        <v>550</v>
      </c>
      <c r="P331" s="70"/>
    </row>
    <row r="332" spans="1:16" ht="11.25" customHeight="1" x14ac:dyDescent="0.2">
      <c r="A332" s="23">
        <v>3</v>
      </c>
      <c r="B332" s="23">
        <v>1130588235</v>
      </c>
      <c r="C332" s="23" t="s">
        <v>498</v>
      </c>
      <c r="D332" s="217" t="s">
        <v>236</v>
      </c>
      <c r="E332" s="248" t="s">
        <v>545</v>
      </c>
      <c r="F332" s="81" t="s">
        <v>351</v>
      </c>
      <c r="G332" s="71">
        <v>6350</v>
      </c>
      <c r="H332" s="71">
        <v>4</v>
      </c>
      <c r="I332" s="71">
        <v>16</v>
      </c>
      <c r="J332" s="143">
        <v>64</v>
      </c>
      <c r="K332" s="142">
        <v>33000</v>
      </c>
      <c r="L332" s="252">
        <v>43313</v>
      </c>
      <c r="M332" s="252">
        <v>43434</v>
      </c>
      <c r="N332" s="142">
        <v>4</v>
      </c>
      <c r="O332" s="67" t="s">
        <v>550</v>
      </c>
      <c r="P332" s="70"/>
    </row>
    <row r="333" spans="1:16" ht="11.25" customHeight="1" x14ac:dyDescent="0.2">
      <c r="A333" s="23">
        <v>3</v>
      </c>
      <c r="B333" s="23">
        <v>1130588235</v>
      </c>
      <c r="C333" s="23" t="s">
        <v>498</v>
      </c>
      <c r="D333" s="217" t="s">
        <v>236</v>
      </c>
      <c r="E333" s="248" t="s">
        <v>545</v>
      </c>
      <c r="F333" s="81" t="s">
        <v>353</v>
      </c>
      <c r="G333" s="71">
        <v>9350</v>
      </c>
      <c r="H333" s="71">
        <v>3</v>
      </c>
      <c r="I333" s="71">
        <v>16</v>
      </c>
      <c r="J333" s="143">
        <v>48</v>
      </c>
      <c r="K333" s="142">
        <v>33000</v>
      </c>
      <c r="L333" s="252">
        <v>43313</v>
      </c>
      <c r="M333" s="252">
        <v>43434</v>
      </c>
      <c r="N333" s="142">
        <v>4</v>
      </c>
      <c r="O333" s="67" t="s">
        <v>550</v>
      </c>
      <c r="P333" s="70"/>
    </row>
    <row r="334" spans="1:16" ht="11.25" customHeight="1" x14ac:dyDescent="0.2">
      <c r="A334" s="23">
        <v>3</v>
      </c>
      <c r="B334" s="23">
        <v>1130588235</v>
      </c>
      <c r="C334" s="23" t="s">
        <v>498</v>
      </c>
      <c r="D334" s="217" t="s">
        <v>236</v>
      </c>
      <c r="E334" s="248" t="s">
        <v>545</v>
      </c>
      <c r="F334" s="185" t="s">
        <v>31</v>
      </c>
      <c r="G334" s="185"/>
      <c r="H334" s="185"/>
      <c r="I334" s="185"/>
      <c r="J334" s="73">
        <v>160</v>
      </c>
      <c r="K334" s="73"/>
      <c r="L334" s="73"/>
      <c r="M334" s="73"/>
      <c r="N334" s="73"/>
      <c r="O334" s="74"/>
      <c r="P334" s="84"/>
    </row>
    <row r="335" spans="1:16" ht="11.25" customHeight="1" x14ac:dyDescent="0.2">
      <c r="A335" s="233" t="s">
        <v>497</v>
      </c>
      <c r="B335" s="44">
        <v>1130621956</v>
      </c>
      <c r="C335" s="44" t="s">
        <v>498</v>
      </c>
      <c r="D335" s="217" t="s">
        <v>237</v>
      </c>
      <c r="E335" s="248" t="s">
        <v>545</v>
      </c>
      <c r="F335" s="108" t="s">
        <v>276</v>
      </c>
      <c r="G335" s="143">
        <v>3380</v>
      </c>
      <c r="H335" s="45">
        <v>3</v>
      </c>
      <c r="I335" s="45">
        <v>16</v>
      </c>
      <c r="J335" s="45">
        <v>48</v>
      </c>
      <c r="K335" s="142">
        <v>33000</v>
      </c>
      <c r="L335" s="252">
        <v>43313</v>
      </c>
      <c r="M335" s="252">
        <v>43434</v>
      </c>
      <c r="N335" s="142">
        <v>4</v>
      </c>
      <c r="O335" s="67" t="s">
        <v>550</v>
      </c>
      <c r="P335" s="70"/>
    </row>
    <row r="336" spans="1:16" ht="11.25" customHeight="1" x14ac:dyDescent="0.2">
      <c r="A336" s="233" t="s">
        <v>497</v>
      </c>
      <c r="B336" s="44">
        <v>1130621956</v>
      </c>
      <c r="C336" s="44" t="s">
        <v>498</v>
      </c>
      <c r="D336" s="217" t="s">
        <v>237</v>
      </c>
      <c r="E336" s="248" t="s">
        <v>545</v>
      </c>
      <c r="F336" s="108" t="s">
        <v>277</v>
      </c>
      <c r="G336" s="143">
        <v>4380</v>
      </c>
      <c r="H336" s="45">
        <v>3</v>
      </c>
      <c r="I336" s="45">
        <v>16</v>
      </c>
      <c r="J336" s="45">
        <v>48</v>
      </c>
      <c r="K336" s="142">
        <v>33000</v>
      </c>
      <c r="L336" s="252">
        <v>43313</v>
      </c>
      <c r="M336" s="252">
        <v>43434</v>
      </c>
      <c r="N336" s="142">
        <v>4</v>
      </c>
      <c r="O336" s="67" t="s">
        <v>550</v>
      </c>
      <c r="P336" s="70"/>
    </row>
    <row r="337" spans="1:16" ht="11.25" customHeight="1" x14ac:dyDescent="0.2">
      <c r="A337" s="233" t="s">
        <v>497</v>
      </c>
      <c r="B337" s="44">
        <v>1130621956</v>
      </c>
      <c r="C337" s="44" t="s">
        <v>498</v>
      </c>
      <c r="D337" s="217" t="s">
        <v>237</v>
      </c>
      <c r="E337" s="248" t="s">
        <v>545</v>
      </c>
      <c r="F337" s="185" t="s">
        <v>31</v>
      </c>
      <c r="G337" s="185"/>
      <c r="H337" s="185"/>
      <c r="I337" s="185"/>
      <c r="J337" s="73">
        <v>96</v>
      </c>
      <c r="K337" s="73"/>
      <c r="L337" s="73"/>
      <c r="M337" s="73"/>
      <c r="N337" s="73"/>
      <c r="O337" s="73"/>
      <c r="P337" s="84"/>
    </row>
    <row r="338" spans="1:16" ht="11.25" customHeight="1" x14ac:dyDescent="0.2">
      <c r="A338" s="233" t="s">
        <v>541</v>
      </c>
      <c r="B338" s="44">
        <v>16685867</v>
      </c>
      <c r="C338" s="44" t="s">
        <v>498</v>
      </c>
      <c r="D338" s="223" t="s">
        <v>240</v>
      </c>
      <c r="E338" s="248" t="s">
        <v>545</v>
      </c>
      <c r="F338" s="140" t="s">
        <v>163</v>
      </c>
      <c r="G338" s="76">
        <v>102</v>
      </c>
      <c r="H338" s="76">
        <v>3</v>
      </c>
      <c r="I338" s="76">
        <v>16</v>
      </c>
      <c r="J338" s="143">
        <v>48</v>
      </c>
      <c r="K338" s="142">
        <v>33000</v>
      </c>
      <c r="L338" s="252">
        <v>43313</v>
      </c>
      <c r="M338" s="252">
        <v>43449</v>
      </c>
      <c r="N338" s="142">
        <v>4.25</v>
      </c>
      <c r="O338" s="67" t="s">
        <v>550</v>
      </c>
      <c r="P338" s="70"/>
    </row>
    <row r="339" spans="1:16" ht="11.25" customHeight="1" x14ac:dyDescent="0.2">
      <c r="A339" s="233" t="s">
        <v>541</v>
      </c>
      <c r="B339" s="44">
        <v>16685867</v>
      </c>
      <c r="C339" s="44" t="s">
        <v>498</v>
      </c>
      <c r="D339" s="223" t="s">
        <v>240</v>
      </c>
      <c r="E339" s="248" t="s">
        <v>545</v>
      </c>
      <c r="F339" s="140" t="s">
        <v>155</v>
      </c>
      <c r="G339" s="76" t="s">
        <v>411</v>
      </c>
      <c r="H339" s="76">
        <v>3</v>
      </c>
      <c r="I339" s="76">
        <v>8</v>
      </c>
      <c r="J339" s="143">
        <v>24</v>
      </c>
      <c r="K339" s="142">
        <v>33000</v>
      </c>
      <c r="L339" s="252">
        <v>43313</v>
      </c>
      <c r="M339" s="252">
        <v>43449</v>
      </c>
      <c r="N339" s="142">
        <v>4.25</v>
      </c>
      <c r="O339" s="67" t="s">
        <v>550</v>
      </c>
      <c r="P339" s="97" t="s">
        <v>424</v>
      </c>
    </row>
    <row r="340" spans="1:16" ht="11.25" customHeight="1" x14ac:dyDescent="0.2">
      <c r="A340" s="233" t="s">
        <v>541</v>
      </c>
      <c r="B340" s="44">
        <v>16685867</v>
      </c>
      <c r="C340" s="44" t="s">
        <v>498</v>
      </c>
      <c r="D340" s="223" t="s">
        <v>240</v>
      </c>
      <c r="E340" s="248" t="s">
        <v>545</v>
      </c>
      <c r="F340" s="149" t="s">
        <v>398</v>
      </c>
      <c r="G340" s="150">
        <v>4496</v>
      </c>
      <c r="H340" s="150">
        <v>3</v>
      </c>
      <c r="I340" s="150">
        <v>16</v>
      </c>
      <c r="J340" s="143">
        <v>48</v>
      </c>
      <c r="K340" s="142">
        <v>33000</v>
      </c>
      <c r="L340" s="252">
        <v>43313</v>
      </c>
      <c r="M340" s="252">
        <v>43449</v>
      </c>
      <c r="N340" s="142">
        <v>4.25</v>
      </c>
      <c r="O340" s="67" t="s">
        <v>550</v>
      </c>
      <c r="P340" s="70"/>
    </row>
    <row r="341" spans="1:16" ht="11.25" customHeight="1" x14ac:dyDescent="0.2">
      <c r="A341" s="233" t="s">
        <v>541</v>
      </c>
      <c r="B341" s="44">
        <v>16685867</v>
      </c>
      <c r="C341" s="44" t="s">
        <v>498</v>
      </c>
      <c r="D341" s="223" t="s">
        <v>240</v>
      </c>
      <c r="E341" s="248" t="s">
        <v>545</v>
      </c>
      <c r="F341" s="149" t="s">
        <v>398</v>
      </c>
      <c r="G341" s="150" t="s">
        <v>399</v>
      </c>
      <c r="H341" s="150">
        <v>3</v>
      </c>
      <c r="I341" s="150">
        <v>16</v>
      </c>
      <c r="J341" s="143">
        <v>48</v>
      </c>
      <c r="K341" s="142">
        <v>33000</v>
      </c>
      <c r="L341" s="252">
        <v>43313</v>
      </c>
      <c r="M341" s="252">
        <v>43449</v>
      </c>
      <c r="N341" s="142">
        <v>4.25</v>
      </c>
      <c r="O341" s="67" t="s">
        <v>550</v>
      </c>
      <c r="P341" s="70"/>
    </row>
    <row r="342" spans="1:16" ht="11.25" customHeight="1" x14ac:dyDescent="0.2">
      <c r="A342" s="233" t="s">
        <v>541</v>
      </c>
      <c r="B342" s="44">
        <v>16685867</v>
      </c>
      <c r="C342" s="44" t="s">
        <v>498</v>
      </c>
      <c r="D342" s="223" t="s">
        <v>240</v>
      </c>
      <c r="E342" s="248" t="s">
        <v>545</v>
      </c>
      <c r="F342" s="149" t="s">
        <v>400</v>
      </c>
      <c r="G342" s="150" t="s">
        <v>401</v>
      </c>
      <c r="H342" s="150">
        <v>3</v>
      </c>
      <c r="I342" s="150">
        <v>16</v>
      </c>
      <c r="J342" s="143">
        <v>48</v>
      </c>
      <c r="K342" s="142">
        <v>33000</v>
      </c>
      <c r="L342" s="252">
        <v>43313</v>
      </c>
      <c r="M342" s="252">
        <v>43449</v>
      </c>
      <c r="N342" s="142">
        <v>4.25</v>
      </c>
      <c r="O342" s="67" t="s">
        <v>550</v>
      </c>
      <c r="P342" s="70"/>
    </row>
    <row r="343" spans="1:16" ht="11.25" customHeight="1" x14ac:dyDescent="0.2">
      <c r="A343" s="233" t="s">
        <v>541</v>
      </c>
      <c r="B343" s="44">
        <v>16685867</v>
      </c>
      <c r="C343" s="44" t="s">
        <v>498</v>
      </c>
      <c r="D343" s="223" t="s">
        <v>240</v>
      </c>
      <c r="E343" s="248" t="s">
        <v>545</v>
      </c>
      <c r="F343" s="72" t="s">
        <v>471</v>
      </c>
      <c r="G343" s="143"/>
      <c r="H343" s="137"/>
      <c r="I343" s="137"/>
      <c r="J343" s="143">
        <v>40</v>
      </c>
      <c r="K343" s="143">
        <v>22200</v>
      </c>
      <c r="L343" s="252">
        <v>43313</v>
      </c>
      <c r="M343" s="252">
        <v>43449</v>
      </c>
      <c r="N343" s="142">
        <v>4.25</v>
      </c>
      <c r="O343" s="75" t="s">
        <v>553</v>
      </c>
      <c r="P343" s="67" t="s">
        <v>468</v>
      </c>
    </row>
    <row r="344" spans="1:16" ht="11.25" customHeight="1" x14ac:dyDescent="0.2">
      <c r="A344" s="233" t="s">
        <v>541</v>
      </c>
      <c r="B344" s="44">
        <v>16685867</v>
      </c>
      <c r="C344" s="44" t="s">
        <v>498</v>
      </c>
      <c r="D344" s="223" t="s">
        <v>240</v>
      </c>
      <c r="E344" s="248" t="s">
        <v>545</v>
      </c>
      <c r="F344" s="130" t="s">
        <v>31</v>
      </c>
      <c r="G344" s="130"/>
      <c r="H344" s="130"/>
      <c r="I344" s="130"/>
      <c r="J344" s="89">
        <v>256</v>
      </c>
      <c r="K344" s="89"/>
      <c r="L344" s="89"/>
      <c r="M344" s="89"/>
      <c r="N344" s="89"/>
      <c r="O344" s="73"/>
      <c r="P344" s="73"/>
    </row>
    <row r="345" spans="1:16" ht="11.25" customHeight="1" x14ac:dyDescent="0.2">
      <c r="A345" s="23">
        <v>5</v>
      </c>
      <c r="B345" s="23">
        <v>1130627580</v>
      </c>
      <c r="C345" s="23" t="s">
        <v>498</v>
      </c>
      <c r="D345" s="223" t="s">
        <v>320</v>
      </c>
      <c r="E345" s="248" t="s">
        <v>545</v>
      </c>
      <c r="F345" s="105" t="s">
        <v>239</v>
      </c>
      <c r="G345" s="106" t="s">
        <v>145</v>
      </c>
      <c r="H345" s="106">
        <v>4</v>
      </c>
      <c r="I345" s="106">
        <v>16</v>
      </c>
      <c r="J345" s="137">
        <v>64</v>
      </c>
      <c r="K345" s="142">
        <v>33000</v>
      </c>
      <c r="L345" s="252">
        <v>43313</v>
      </c>
      <c r="M345" s="252">
        <v>43434</v>
      </c>
      <c r="N345" s="142">
        <v>4</v>
      </c>
      <c r="O345" s="67" t="s">
        <v>550</v>
      </c>
      <c r="P345" s="70"/>
    </row>
    <row r="346" spans="1:16" ht="11.25" customHeight="1" x14ac:dyDescent="0.2">
      <c r="A346" s="23">
        <v>5</v>
      </c>
      <c r="B346" s="23">
        <v>1130627580</v>
      </c>
      <c r="C346" s="23" t="s">
        <v>498</v>
      </c>
      <c r="D346" s="223" t="s">
        <v>320</v>
      </c>
      <c r="E346" s="248" t="s">
        <v>545</v>
      </c>
      <c r="F346" s="81" t="s">
        <v>325</v>
      </c>
      <c r="G346" s="71">
        <v>1201</v>
      </c>
      <c r="H346" s="71">
        <v>3</v>
      </c>
      <c r="I346" s="71">
        <v>8</v>
      </c>
      <c r="J346" s="143">
        <v>24</v>
      </c>
      <c r="K346" s="142">
        <v>33000</v>
      </c>
      <c r="L346" s="252">
        <v>43313</v>
      </c>
      <c r="M346" s="252">
        <v>43434</v>
      </c>
      <c r="N346" s="142">
        <v>4</v>
      </c>
      <c r="O346" s="67" t="s">
        <v>550</v>
      </c>
      <c r="P346" s="70"/>
    </row>
    <row r="347" spans="1:16" ht="11.25" customHeight="1" x14ac:dyDescent="0.2">
      <c r="A347" s="23">
        <v>5</v>
      </c>
      <c r="B347" s="23">
        <v>1130627580</v>
      </c>
      <c r="C347" s="23" t="s">
        <v>498</v>
      </c>
      <c r="D347" s="223" t="s">
        <v>320</v>
      </c>
      <c r="E347" s="248" t="s">
        <v>545</v>
      </c>
      <c r="F347" s="105" t="s">
        <v>239</v>
      </c>
      <c r="G347" s="106">
        <v>4320</v>
      </c>
      <c r="H347" s="106">
        <v>4</v>
      </c>
      <c r="I347" s="106">
        <v>16</v>
      </c>
      <c r="J347" s="137">
        <v>64</v>
      </c>
      <c r="K347" s="142">
        <v>33000</v>
      </c>
      <c r="L347" s="252">
        <v>43313</v>
      </c>
      <c r="M347" s="252">
        <v>43434</v>
      </c>
      <c r="N347" s="142">
        <v>4</v>
      </c>
      <c r="O347" s="67" t="s">
        <v>550</v>
      </c>
      <c r="P347" s="70"/>
    </row>
    <row r="348" spans="1:16" ht="11.25" customHeight="1" x14ac:dyDescent="0.2">
      <c r="A348" s="23">
        <v>5</v>
      </c>
      <c r="B348" s="23">
        <v>1130627580</v>
      </c>
      <c r="C348" s="23" t="s">
        <v>498</v>
      </c>
      <c r="D348" s="223" t="s">
        <v>320</v>
      </c>
      <c r="E348" s="248" t="s">
        <v>545</v>
      </c>
      <c r="F348" s="130" t="s">
        <v>31</v>
      </c>
      <c r="G348" s="130"/>
      <c r="H348" s="130"/>
      <c r="I348" s="130"/>
      <c r="J348" s="89">
        <v>152</v>
      </c>
      <c r="K348" s="89"/>
      <c r="L348" s="89"/>
      <c r="M348" s="89"/>
      <c r="N348" s="89"/>
      <c r="O348" s="73"/>
      <c r="P348" s="84"/>
    </row>
    <row r="349" spans="1:16" ht="11.25" customHeight="1" x14ac:dyDescent="0.2">
      <c r="A349" s="233" t="s">
        <v>507</v>
      </c>
      <c r="B349" s="44">
        <v>1130641759</v>
      </c>
      <c r="C349" s="44" t="s">
        <v>498</v>
      </c>
      <c r="D349" s="247" t="s">
        <v>542</v>
      </c>
      <c r="E349" s="248" t="s">
        <v>545</v>
      </c>
      <c r="F349" s="105" t="s">
        <v>260</v>
      </c>
      <c r="G349" s="106" t="s">
        <v>147</v>
      </c>
      <c r="H349" s="106">
        <v>3</v>
      </c>
      <c r="I349" s="106">
        <v>16</v>
      </c>
      <c r="J349" s="137">
        <v>48</v>
      </c>
      <c r="K349" s="142">
        <v>33000</v>
      </c>
      <c r="L349" s="252">
        <v>43313</v>
      </c>
      <c r="M349" s="252">
        <v>43449</v>
      </c>
      <c r="N349" s="142">
        <v>4.25</v>
      </c>
      <c r="O349" s="67" t="s">
        <v>550</v>
      </c>
      <c r="P349" s="70"/>
    </row>
    <row r="350" spans="1:16" ht="11.25" customHeight="1" x14ac:dyDescent="0.2">
      <c r="A350" s="233" t="s">
        <v>507</v>
      </c>
      <c r="B350" s="44">
        <v>1130641759</v>
      </c>
      <c r="C350" s="44" t="s">
        <v>498</v>
      </c>
      <c r="D350" s="247" t="s">
        <v>542</v>
      </c>
      <c r="E350" s="248" t="s">
        <v>545</v>
      </c>
      <c r="F350" s="105" t="s">
        <v>260</v>
      </c>
      <c r="G350" s="106">
        <v>5320</v>
      </c>
      <c r="H350" s="106">
        <v>3</v>
      </c>
      <c r="I350" s="106">
        <v>16</v>
      </c>
      <c r="J350" s="137">
        <v>48</v>
      </c>
      <c r="K350" s="142">
        <v>33000</v>
      </c>
      <c r="L350" s="252">
        <v>43313</v>
      </c>
      <c r="M350" s="252">
        <v>43449</v>
      </c>
      <c r="N350" s="142">
        <v>4.25</v>
      </c>
      <c r="O350" s="67" t="s">
        <v>550</v>
      </c>
      <c r="P350" s="70"/>
    </row>
    <row r="351" spans="1:16" ht="11.25" customHeight="1" x14ac:dyDescent="0.2">
      <c r="A351" s="233" t="s">
        <v>507</v>
      </c>
      <c r="B351" s="44">
        <v>1130641759</v>
      </c>
      <c r="C351" s="44" t="s">
        <v>498</v>
      </c>
      <c r="D351" s="247" t="s">
        <v>542</v>
      </c>
      <c r="E351" s="248" t="s">
        <v>545</v>
      </c>
      <c r="F351" s="105" t="s">
        <v>294</v>
      </c>
      <c r="G351" s="71">
        <v>747</v>
      </c>
      <c r="H351" s="106">
        <v>3</v>
      </c>
      <c r="I351" s="106">
        <v>8</v>
      </c>
      <c r="J351" s="137">
        <v>24</v>
      </c>
      <c r="K351" s="142">
        <v>33000</v>
      </c>
      <c r="L351" s="252">
        <v>43313</v>
      </c>
      <c r="M351" s="252">
        <v>43449</v>
      </c>
      <c r="N351" s="142">
        <v>4.25</v>
      </c>
      <c r="O351" s="67" t="s">
        <v>550</v>
      </c>
      <c r="P351" s="70"/>
    </row>
    <row r="352" spans="1:16" ht="11.25" customHeight="1" x14ac:dyDescent="0.2">
      <c r="A352" s="233" t="s">
        <v>507</v>
      </c>
      <c r="B352" s="44">
        <v>1130641759</v>
      </c>
      <c r="C352" s="44" t="s">
        <v>498</v>
      </c>
      <c r="D352" s="247" t="s">
        <v>542</v>
      </c>
      <c r="E352" s="248" t="s">
        <v>545</v>
      </c>
      <c r="F352" s="105" t="s">
        <v>260</v>
      </c>
      <c r="G352" s="106">
        <v>2380</v>
      </c>
      <c r="H352" s="106">
        <v>3</v>
      </c>
      <c r="I352" s="106">
        <v>8</v>
      </c>
      <c r="J352" s="137">
        <v>24</v>
      </c>
      <c r="K352" s="142">
        <v>33000</v>
      </c>
      <c r="L352" s="252">
        <v>43313</v>
      </c>
      <c r="M352" s="252">
        <v>43449</v>
      </c>
      <c r="N352" s="142">
        <v>4.25</v>
      </c>
      <c r="O352" s="67" t="s">
        <v>550</v>
      </c>
      <c r="P352" s="70"/>
    </row>
    <row r="353" spans="1:22" ht="11.25" customHeight="1" x14ac:dyDescent="0.2">
      <c r="A353" s="233" t="s">
        <v>507</v>
      </c>
      <c r="B353" s="44">
        <v>1130641759</v>
      </c>
      <c r="C353" s="44" t="s">
        <v>498</v>
      </c>
      <c r="D353" s="247" t="s">
        <v>542</v>
      </c>
      <c r="E353" s="248" t="s">
        <v>545</v>
      </c>
      <c r="F353" s="105" t="s">
        <v>322</v>
      </c>
      <c r="G353" s="71" t="s">
        <v>412</v>
      </c>
      <c r="H353" s="106">
        <v>3</v>
      </c>
      <c r="I353" s="106">
        <v>16</v>
      </c>
      <c r="J353" s="137">
        <v>24</v>
      </c>
      <c r="K353" s="142">
        <v>33000</v>
      </c>
      <c r="L353" s="252">
        <v>43313</v>
      </c>
      <c r="M353" s="252">
        <v>43449</v>
      </c>
      <c r="N353" s="142">
        <v>4.25</v>
      </c>
      <c r="O353" s="67" t="s">
        <v>550</v>
      </c>
      <c r="P353" s="97" t="s">
        <v>424</v>
      </c>
    </row>
    <row r="354" spans="1:22" ht="11.25" customHeight="1" x14ac:dyDescent="0.2">
      <c r="A354" s="233" t="s">
        <v>507</v>
      </c>
      <c r="B354" s="44">
        <v>1130641759</v>
      </c>
      <c r="C354" s="44" t="s">
        <v>498</v>
      </c>
      <c r="D354" s="247" t="s">
        <v>542</v>
      </c>
      <c r="E354" s="248" t="s">
        <v>545</v>
      </c>
      <c r="F354" s="105" t="s">
        <v>279</v>
      </c>
      <c r="G354" s="106"/>
      <c r="H354" s="106">
        <v>5</v>
      </c>
      <c r="I354" s="106">
        <v>16</v>
      </c>
      <c r="J354" s="137">
        <v>80</v>
      </c>
      <c r="K354" s="137">
        <v>16500</v>
      </c>
      <c r="L354" s="252">
        <v>43313</v>
      </c>
      <c r="M354" s="252">
        <v>43449</v>
      </c>
      <c r="N354" s="142">
        <v>4.25</v>
      </c>
      <c r="O354" s="97" t="s">
        <v>551</v>
      </c>
      <c r="P354" s="144" t="s">
        <v>306</v>
      </c>
    </row>
    <row r="355" spans="1:22" ht="11.25" customHeight="1" x14ac:dyDescent="0.2">
      <c r="A355" s="233" t="s">
        <v>507</v>
      </c>
      <c r="B355" s="44">
        <v>1130641759</v>
      </c>
      <c r="C355" s="44" t="s">
        <v>498</v>
      </c>
      <c r="D355" s="247" t="s">
        <v>542</v>
      </c>
      <c r="E355" s="248" t="s">
        <v>545</v>
      </c>
      <c r="F355" s="79" t="s">
        <v>297</v>
      </c>
      <c r="G355" s="143"/>
      <c r="H355" s="143">
        <v>2</v>
      </c>
      <c r="I355" s="143">
        <v>16</v>
      </c>
      <c r="J355" s="137">
        <v>32</v>
      </c>
      <c r="K355" s="143">
        <v>22200</v>
      </c>
      <c r="L355" s="252">
        <v>43313</v>
      </c>
      <c r="M355" s="252">
        <v>43449</v>
      </c>
      <c r="N355" s="142">
        <v>4.25</v>
      </c>
      <c r="O355" s="75" t="s">
        <v>553</v>
      </c>
      <c r="P355" s="122" t="s">
        <v>296</v>
      </c>
    </row>
    <row r="356" spans="1:22" ht="11.25" customHeight="1" x14ac:dyDescent="0.2">
      <c r="A356" s="233" t="s">
        <v>507</v>
      </c>
      <c r="B356" s="44">
        <v>1130641759</v>
      </c>
      <c r="C356" s="44" t="s">
        <v>498</v>
      </c>
      <c r="D356" s="247" t="s">
        <v>542</v>
      </c>
      <c r="E356" s="248" t="s">
        <v>545</v>
      </c>
      <c r="F356" s="130" t="s">
        <v>31</v>
      </c>
      <c r="G356" s="130"/>
      <c r="H356" s="130"/>
      <c r="I356" s="130"/>
      <c r="J356" s="89">
        <v>280</v>
      </c>
      <c r="K356" s="89"/>
      <c r="L356" s="89"/>
      <c r="M356" s="89"/>
      <c r="N356" s="89"/>
      <c r="O356" s="73"/>
      <c r="P356" s="84"/>
    </row>
    <row r="357" spans="1:22" ht="11.25" customHeight="1" x14ac:dyDescent="0.2">
      <c r="A357" s="233" t="s">
        <v>511</v>
      </c>
      <c r="B357" s="44">
        <v>31913791</v>
      </c>
      <c r="C357" s="44" t="s">
        <v>498</v>
      </c>
      <c r="D357" s="217" t="s">
        <v>361</v>
      </c>
      <c r="E357" s="248" t="s">
        <v>545</v>
      </c>
      <c r="F357" s="81" t="s">
        <v>283</v>
      </c>
      <c r="G357" s="71" t="s">
        <v>167</v>
      </c>
      <c r="H357" s="71">
        <v>4</v>
      </c>
      <c r="I357" s="71">
        <v>16</v>
      </c>
      <c r="J357" s="143">
        <v>64</v>
      </c>
      <c r="K357" s="142">
        <v>33000</v>
      </c>
      <c r="L357" s="252">
        <v>43313</v>
      </c>
      <c r="M357" s="252">
        <v>43449</v>
      </c>
      <c r="N357" s="142">
        <v>4.25</v>
      </c>
      <c r="O357" s="67" t="s">
        <v>550</v>
      </c>
      <c r="P357" s="72"/>
      <c r="Q357" s="38"/>
      <c r="R357" s="38"/>
      <c r="S357" s="38"/>
      <c r="T357" s="38"/>
      <c r="U357" s="38"/>
      <c r="V357" s="32"/>
    </row>
    <row r="358" spans="1:22" ht="11.25" customHeight="1" x14ac:dyDescent="0.2">
      <c r="A358" s="233" t="s">
        <v>511</v>
      </c>
      <c r="B358" s="44">
        <v>31913791</v>
      </c>
      <c r="C358" s="44" t="s">
        <v>498</v>
      </c>
      <c r="D358" s="217" t="s">
        <v>361</v>
      </c>
      <c r="E358" s="248" t="s">
        <v>545</v>
      </c>
      <c r="F358" s="81" t="s">
        <v>327</v>
      </c>
      <c r="G358" s="71" t="s">
        <v>159</v>
      </c>
      <c r="H358" s="71">
        <v>6</v>
      </c>
      <c r="I358" s="71">
        <v>16</v>
      </c>
      <c r="J358" s="143">
        <v>96</v>
      </c>
      <c r="K358" s="142">
        <v>33000</v>
      </c>
      <c r="L358" s="252">
        <v>43313</v>
      </c>
      <c r="M358" s="252">
        <v>43449</v>
      </c>
      <c r="N358" s="142">
        <v>4.25</v>
      </c>
      <c r="O358" s="67" t="s">
        <v>550</v>
      </c>
      <c r="P358" s="72"/>
      <c r="Q358" s="38"/>
      <c r="R358" s="38"/>
      <c r="S358" s="38"/>
      <c r="T358" s="38"/>
      <c r="U358" s="38"/>
      <c r="V358" s="32"/>
    </row>
    <row r="359" spans="1:22" ht="11.25" customHeight="1" x14ac:dyDescent="0.2">
      <c r="A359" s="233" t="s">
        <v>511</v>
      </c>
      <c r="B359" s="44">
        <v>31913791</v>
      </c>
      <c r="C359" s="44" t="s">
        <v>498</v>
      </c>
      <c r="D359" s="217" t="s">
        <v>361</v>
      </c>
      <c r="E359" s="248" t="s">
        <v>545</v>
      </c>
      <c r="F359" s="81" t="s">
        <v>300</v>
      </c>
      <c r="G359" s="85" t="s">
        <v>149</v>
      </c>
      <c r="H359" s="71">
        <v>6</v>
      </c>
      <c r="I359" s="71">
        <v>16</v>
      </c>
      <c r="J359" s="143">
        <v>96</v>
      </c>
      <c r="K359" s="142">
        <v>33000</v>
      </c>
      <c r="L359" s="252">
        <v>43313</v>
      </c>
      <c r="M359" s="252">
        <v>43449</v>
      </c>
      <c r="N359" s="142">
        <v>4.25</v>
      </c>
      <c r="O359" s="67" t="s">
        <v>550</v>
      </c>
      <c r="P359" s="72"/>
      <c r="Q359" s="38"/>
      <c r="R359" s="38"/>
      <c r="S359" s="38"/>
      <c r="T359" s="38"/>
      <c r="U359" s="38"/>
      <c r="V359" s="32"/>
    </row>
    <row r="360" spans="1:22" ht="11.25" customHeight="1" x14ac:dyDescent="0.2">
      <c r="A360" s="233" t="s">
        <v>511</v>
      </c>
      <c r="B360" s="44">
        <v>31913791</v>
      </c>
      <c r="C360" s="44" t="s">
        <v>498</v>
      </c>
      <c r="D360" s="217" t="s">
        <v>361</v>
      </c>
      <c r="E360" s="248" t="s">
        <v>545</v>
      </c>
      <c r="F360" s="49" t="s">
        <v>364</v>
      </c>
      <c r="G360" s="46">
        <v>6320</v>
      </c>
      <c r="H360" s="46">
        <v>3</v>
      </c>
      <c r="I360" s="46">
        <v>16</v>
      </c>
      <c r="J360" s="143">
        <v>48</v>
      </c>
      <c r="K360" s="142">
        <v>33000</v>
      </c>
      <c r="L360" s="252">
        <v>43313</v>
      </c>
      <c r="M360" s="252">
        <v>43449</v>
      </c>
      <c r="N360" s="142">
        <v>4.25</v>
      </c>
      <c r="O360" s="67" t="s">
        <v>550</v>
      </c>
      <c r="P360" s="72"/>
      <c r="Q360" s="38"/>
      <c r="R360" s="38"/>
      <c r="S360" s="38"/>
      <c r="T360" s="38"/>
      <c r="U360" s="38"/>
      <c r="V360" s="32"/>
    </row>
    <row r="361" spans="1:22" ht="11.25" customHeight="1" x14ac:dyDescent="0.2">
      <c r="A361" s="233" t="s">
        <v>511</v>
      </c>
      <c r="B361" s="44">
        <v>31913791</v>
      </c>
      <c r="C361" s="44" t="s">
        <v>498</v>
      </c>
      <c r="D361" s="217" t="s">
        <v>361</v>
      </c>
      <c r="E361" s="248" t="s">
        <v>545</v>
      </c>
      <c r="F361" s="141" t="s">
        <v>363</v>
      </c>
      <c r="G361" s="76" t="s">
        <v>152</v>
      </c>
      <c r="H361" s="76">
        <v>5</v>
      </c>
      <c r="I361" s="76">
        <v>16</v>
      </c>
      <c r="J361" s="143">
        <v>80</v>
      </c>
      <c r="K361" s="142">
        <v>33000</v>
      </c>
      <c r="L361" s="252">
        <v>43313</v>
      </c>
      <c r="M361" s="252">
        <v>43449</v>
      </c>
      <c r="N361" s="142">
        <v>4.25</v>
      </c>
      <c r="O361" s="67" t="s">
        <v>550</v>
      </c>
      <c r="P361" s="72"/>
      <c r="Q361" s="38"/>
      <c r="R361" s="38"/>
      <c r="S361" s="38"/>
      <c r="T361" s="38"/>
      <c r="U361" s="38"/>
      <c r="V361" s="32"/>
    </row>
    <row r="362" spans="1:22" ht="27" customHeight="1" x14ac:dyDescent="0.2">
      <c r="A362" s="233" t="s">
        <v>511</v>
      </c>
      <c r="B362" s="44">
        <v>31913791</v>
      </c>
      <c r="C362" s="44" t="s">
        <v>498</v>
      </c>
      <c r="D362" s="217" t="s">
        <v>361</v>
      </c>
      <c r="E362" s="248" t="s">
        <v>545</v>
      </c>
      <c r="F362" s="147" t="s">
        <v>31</v>
      </c>
      <c r="G362" s="147"/>
      <c r="H362" s="147"/>
      <c r="I362" s="147"/>
      <c r="J362" s="73">
        <v>384</v>
      </c>
      <c r="K362" s="73"/>
      <c r="L362" s="73"/>
      <c r="M362" s="73"/>
      <c r="N362" s="73"/>
      <c r="O362" s="73"/>
      <c r="P362" s="69" t="s">
        <v>373</v>
      </c>
      <c r="Q362" s="34"/>
    </row>
    <row r="363" spans="1:22" ht="11.25" customHeight="1" x14ac:dyDescent="0.2">
      <c r="D363" s="98"/>
      <c r="E363" s="98"/>
      <c r="F363" s="41"/>
      <c r="G363" s="37"/>
      <c r="H363" s="37"/>
      <c r="I363" s="37"/>
      <c r="J363" s="3"/>
      <c r="K363" s="3"/>
      <c r="L363" s="3"/>
      <c r="M363" s="3"/>
      <c r="N363" s="3"/>
      <c r="O363" s="27"/>
      <c r="P363" s="34"/>
      <c r="Q363" s="34"/>
    </row>
    <row r="364" spans="1:22" ht="11.25" customHeight="1" x14ac:dyDescent="0.2">
      <c r="D364" s="180" t="s">
        <v>485</v>
      </c>
      <c r="E364" s="180"/>
      <c r="F364" s="41"/>
      <c r="G364" s="37"/>
      <c r="H364" s="37"/>
      <c r="I364" s="37"/>
      <c r="J364" s="3"/>
      <c r="K364" s="3"/>
      <c r="L364" s="3"/>
      <c r="M364" s="3"/>
      <c r="N364" s="3"/>
      <c r="O364" s="27"/>
      <c r="P364" s="34"/>
      <c r="Q364" s="34"/>
    </row>
    <row r="365" spans="1:22" ht="11.25" customHeight="1" x14ac:dyDescent="0.2">
      <c r="D365"/>
      <c r="E365"/>
      <c r="F365" s="189"/>
      <c r="G365" s="189"/>
      <c r="H365" s="189"/>
      <c r="I365" s="189"/>
      <c r="J365" s="27"/>
      <c r="K365" s="27"/>
      <c r="L365" s="27"/>
      <c r="M365" s="27"/>
      <c r="N365" s="27"/>
      <c r="O365" s="27"/>
      <c r="P365" s="34"/>
      <c r="Q365" s="34"/>
    </row>
    <row r="366" spans="1:22" ht="54.75" customHeight="1" x14ac:dyDescent="0.2">
      <c r="D366" s="183" t="s">
        <v>486</v>
      </c>
      <c r="E366" s="183"/>
      <c r="F366" s="183"/>
      <c r="G366" s="37"/>
      <c r="H366" s="37"/>
      <c r="I366" s="37"/>
      <c r="J366" s="3"/>
      <c r="K366" s="3"/>
      <c r="L366" s="3"/>
      <c r="M366" s="3"/>
      <c r="N366" s="3"/>
      <c r="O366" s="27"/>
      <c r="P366" s="34"/>
      <c r="Q366" s="34"/>
    </row>
    <row r="367" spans="1:22" ht="11.25" customHeight="1" x14ac:dyDescent="0.2">
      <c r="D367"/>
      <c r="E367"/>
      <c r="F367" s="41"/>
      <c r="G367" s="37"/>
      <c r="H367" s="37"/>
      <c r="I367" s="37"/>
      <c r="J367" s="3"/>
      <c r="K367" s="3"/>
      <c r="L367" s="3"/>
      <c r="M367" s="3"/>
      <c r="N367" s="3"/>
      <c r="O367" s="27"/>
      <c r="P367" s="34"/>
      <c r="Q367" s="34"/>
    </row>
    <row r="368" spans="1:22" ht="11.25" customHeight="1" x14ac:dyDescent="0.2">
      <c r="D368" s="180" t="s">
        <v>487</v>
      </c>
      <c r="E368" s="180"/>
      <c r="F368" s="41"/>
      <c r="G368" s="37"/>
      <c r="H368" s="37"/>
      <c r="I368" s="37"/>
      <c r="J368" s="3"/>
      <c r="K368" s="3"/>
      <c r="L368" s="3"/>
      <c r="M368" s="3"/>
      <c r="N368" s="3"/>
      <c r="O368" s="27"/>
      <c r="P368" s="34"/>
      <c r="Q368" s="34"/>
    </row>
    <row r="369" spans="4:17" ht="11.25" customHeight="1" x14ac:dyDescent="0.2">
      <c r="D369"/>
      <c r="E369"/>
      <c r="F369" s="189"/>
      <c r="G369" s="189"/>
      <c r="H369" s="189"/>
      <c r="I369" s="189"/>
      <c r="J369" s="27"/>
      <c r="K369" s="27"/>
      <c r="L369" s="27"/>
      <c r="M369" s="27"/>
      <c r="N369" s="27"/>
      <c r="O369" s="27"/>
      <c r="P369" s="34"/>
      <c r="Q369" s="34"/>
    </row>
    <row r="370" spans="4:17" ht="15" x14ac:dyDescent="0.2">
      <c r="D370" s="180" t="s">
        <v>488</v>
      </c>
      <c r="E370" s="180"/>
      <c r="F370" s="38"/>
      <c r="G370" s="3"/>
      <c r="H370" s="3"/>
      <c r="I370" s="3"/>
      <c r="J370" s="3"/>
      <c r="K370" s="3"/>
      <c r="L370" s="3"/>
      <c r="M370" s="3"/>
      <c r="N370" s="3"/>
      <c r="O370" s="27"/>
      <c r="P370" s="34"/>
    </row>
    <row r="371" spans="4:17" ht="15.75" x14ac:dyDescent="0.25">
      <c r="D371" s="181" t="s">
        <v>489</v>
      </c>
      <c r="E371" s="181"/>
      <c r="F371" s="38"/>
      <c r="G371" s="3"/>
      <c r="H371" s="3"/>
      <c r="I371" s="3"/>
      <c r="J371" s="3"/>
      <c r="K371" s="3"/>
      <c r="L371" s="3"/>
      <c r="M371" s="3"/>
      <c r="N371" s="3"/>
      <c r="O371" s="27"/>
      <c r="P371" s="34"/>
    </row>
    <row r="372" spans="4:17" ht="15.75" x14ac:dyDescent="0.25">
      <c r="D372" s="182" t="s">
        <v>490</v>
      </c>
      <c r="E372" s="182"/>
      <c r="F372" s="38"/>
      <c r="G372" s="3"/>
      <c r="H372" s="3"/>
      <c r="I372" s="3"/>
      <c r="J372" s="3"/>
      <c r="K372" s="3"/>
      <c r="L372" s="3"/>
      <c r="M372" s="3"/>
      <c r="N372" s="3"/>
      <c r="O372" s="27"/>
      <c r="P372" s="34"/>
    </row>
    <row r="373" spans="4:17" ht="15.75" x14ac:dyDescent="0.25">
      <c r="D373" s="182" t="s">
        <v>491</v>
      </c>
      <c r="E373" s="182"/>
      <c r="F373" s="38"/>
      <c r="G373" s="3"/>
      <c r="H373" s="3"/>
      <c r="I373" s="3"/>
      <c r="J373" s="3"/>
      <c r="K373" s="3"/>
      <c r="L373" s="3"/>
      <c r="M373" s="3"/>
      <c r="N373" s="3"/>
      <c r="O373" s="27"/>
      <c r="P373" s="34"/>
    </row>
    <row r="374" spans="4:17" x14ac:dyDescent="0.2">
      <c r="D374" s="34"/>
      <c r="E374" s="34"/>
      <c r="F374" s="38"/>
      <c r="G374" s="3"/>
      <c r="H374" s="3"/>
      <c r="I374" s="3"/>
      <c r="J374" s="3"/>
      <c r="K374" s="3"/>
      <c r="L374" s="3"/>
      <c r="M374" s="3"/>
      <c r="N374" s="3"/>
      <c r="O374" s="27"/>
      <c r="P374" s="34"/>
    </row>
    <row r="375" spans="4:17" x14ac:dyDescent="0.2">
      <c r="D375" s="34"/>
      <c r="E375" s="34"/>
      <c r="F375" s="38"/>
      <c r="G375" s="3"/>
      <c r="H375" s="3"/>
      <c r="I375" s="3"/>
      <c r="J375" s="3"/>
      <c r="K375" s="3"/>
      <c r="L375" s="3"/>
      <c r="M375" s="3"/>
      <c r="N375" s="3"/>
      <c r="O375" s="27"/>
      <c r="P375" s="34"/>
    </row>
    <row r="376" spans="4:17" x14ac:dyDescent="0.2">
      <c r="D376" s="34"/>
      <c r="E376" s="34"/>
      <c r="F376" s="38"/>
      <c r="G376" s="3"/>
      <c r="H376" s="3"/>
      <c r="I376" s="3"/>
      <c r="J376" s="3"/>
      <c r="K376" s="3"/>
      <c r="L376" s="3"/>
      <c r="M376" s="3"/>
      <c r="N376" s="3"/>
      <c r="O376" s="27"/>
      <c r="P376" s="34"/>
    </row>
    <row r="377" spans="4:17" x14ac:dyDescent="0.2">
      <c r="D377" s="34"/>
      <c r="E377" s="34"/>
      <c r="F377" s="38"/>
      <c r="G377" s="3"/>
      <c r="H377" s="3"/>
      <c r="I377" s="3"/>
      <c r="J377" s="3"/>
      <c r="K377" s="3"/>
      <c r="L377" s="3"/>
      <c r="M377" s="3"/>
      <c r="N377" s="3"/>
      <c r="O377" s="27"/>
      <c r="P377" s="34"/>
    </row>
    <row r="378" spans="4:17" x14ac:dyDescent="0.2">
      <c r="D378" s="34"/>
      <c r="E378" s="34"/>
      <c r="F378" s="38"/>
      <c r="G378" s="3"/>
      <c r="H378" s="3"/>
      <c r="I378" s="3"/>
      <c r="J378" s="3"/>
      <c r="K378" s="3"/>
      <c r="L378" s="3"/>
      <c r="M378" s="3"/>
      <c r="N378" s="3"/>
      <c r="O378" s="27"/>
      <c r="P378" s="34"/>
    </row>
    <row r="379" spans="4:17" x14ac:dyDescent="0.2">
      <c r="D379" s="34"/>
      <c r="E379" s="34"/>
      <c r="F379" s="38"/>
      <c r="G379" s="3"/>
      <c r="H379" s="3"/>
      <c r="I379" s="3"/>
      <c r="J379" s="3"/>
      <c r="K379" s="3"/>
      <c r="L379" s="3"/>
      <c r="M379" s="3"/>
      <c r="N379" s="3"/>
      <c r="O379" s="27"/>
      <c r="P379" s="34"/>
    </row>
    <row r="380" spans="4:17" x14ac:dyDescent="0.2">
      <c r="D380" s="34"/>
      <c r="E380" s="34"/>
      <c r="F380" s="38"/>
      <c r="G380" s="3"/>
      <c r="H380" s="3"/>
      <c r="I380" s="3"/>
      <c r="J380" s="3"/>
      <c r="K380" s="3"/>
      <c r="L380" s="3"/>
      <c r="M380" s="3"/>
      <c r="N380" s="3"/>
      <c r="O380" s="27"/>
      <c r="P380" s="34"/>
    </row>
    <row r="381" spans="4:17" x14ac:dyDescent="0.2">
      <c r="D381" s="34"/>
      <c r="E381" s="34"/>
      <c r="F381" s="38"/>
      <c r="G381" s="3"/>
      <c r="H381" s="3"/>
      <c r="I381" s="3"/>
      <c r="J381" s="3"/>
      <c r="K381" s="3"/>
      <c r="L381" s="3"/>
      <c r="M381" s="3"/>
      <c r="N381" s="3"/>
      <c r="O381" s="27"/>
      <c r="P381" s="34"/>
    </row>
    <row r="382" spans="4:17" x14ac:dyDescent="0.2">
      <c r="D382" s="34"/>
      <c r="E382" s="34"/>
      <c r="F382" s="38"/>
      <c r="G382" s="3"/>
      <c r="H382" s="3"/>
      <c r="I382" s="3"/>
      <c r="J382" s="3"/>
      <c r="K382" s="3"/>
      <c r="L382" s="3"/>
      <c r="M382" s="3"/>
      <c r="N382" s="3"/>
      <c r="O382" s="27"/>
      <c r="P382" s="34"/>
    </row>
    <row r="383" spans="4:17" x14ac:dyDescent="0.2">
      <c r="D383" s="34"/>
      <c r="E383" s="34"/>
      <c r="F383" s="38"/>
      <c r="G383" s="3"/>
      <c r="H383" s="3"/>
      <c r="I383" s="3"/>
      <c r="J383" s="3"/>
      <c r="K383" s="3"/>
      <c r="L383" s="3"/>
      <c r="M383" s="3"/>
      <c r="N383" s="3"/>
      <c r="O383" s="27"/>
      <c r="P383" s="34"/>
    </row>
    <row r="384" spans="4:17" x14ac:dyDescent="0.2">
      <c r="D384" s="34"/>
      <c r="E384" s="34"/>
      <c r="F384" s="38"/>
      <c r="G384" s="3"/>
      <c r="H384" s="3"/>
      <c r="I384" s="3"/>
      <c r="J384" s="3"/>
      <c r="K384" s="3"/>
      <c r="L384" s="3"/>
      <c r="M384" s="3"/>
      <c r="N384" s="3"/>
      <c r="O384" s="27"/>
      <c r="P384" s="34"/>
    </row>
    <row r="385" spans="4:16" x14ac:dyDescent="0.2">
      <c r="D385" s="34"/>
      <c r="E385" s="34"/>
      <c r="F385" s="38"/>
      <c r="G385" s="3"/>
      <c r="H385" s="3"/>
      <c r="I385" s="3"/>
      <c r="J385" s="3"/>
      <c r="K385" s="3"/>
      <c r="L385" s="3"/>
      <c r="M385" s="3"/>
      <c r="N385" s="3"/>
      <c r="O385" s="27"/>
      <c r="P385" s="34"/>
    </row>
    <row r="386" spans="4:16" x14ac:dyDescent="0.2">
      <c r="D386" s="34"/>
      <c r="E386" s="34"/>
      <c r="F386" s="38"/>
      <c r="G386" s="3"/>
      <c r="H386" s="3"/>
      <c r="I386" s="3"/>
      <c r="J386" s="3"/>
      <c r="K386" s="3"/>
      <c r="L386" s="3"/>
      <c r="M386" s="3"/>
      <c r="N386" s="3"/>
      <c r="O386" s="27"/>
      <c r="P386" s="34"/>
    </row>
    <row r="387" spans="4:16" x14ac:dyDescent="0.2">
      <c r="D387" s="34"/>
      <c r="E387" s="34"/>
      <c r="F387" s="38"/>
      <c r="G387" s="3"/>
      <c r="H387" s="3"/>
      <c r="I387" s="3"/>
      <c r="J387" s="3"/>
      <c r="K387" s="3"/>
      <c r="L387" s="3"/>
      <c r="M387" s="3"/>
      <c r="N387" s="3"/>
      <c r="O387" s="27"/>
      <c r="P387" s="34"/>
    </row>
    <row r="388" spans="4:16" x14ac:dyDescent="0.2">
      <c r="D388" s="34"/>
      <c r="E388" s="34"/>
      <c r="F388" s="38"/>
      <c r="G388" s="3"/>
      <c r="H388" s="3"/>
      <c r="I388" s="3"/>
      <c r="J388" s="3"/>
      <c r="K388" s="3"/>
      <c r="L388" s="3"/>
      <c r="M388" s="3"/>
      <c r="N388" s="3"/>
      <c r="O388" s="27"/>
      <c r="P388" s="34"/>
    </row>
    <row r="389" spans="4:16" x14ac:dyDescent="0.2">
      <c r="D389" s="34"/>
      <c r="E389" s="34"/>
      <c r="F389" s="38"/>
      <c r="G389" s="3"/>
      <c r="H389" s="3"/>
      <c r="I389" s="3"/>
      <c r="J389" s="3"/>
      <c r="K389" s="3"/>
      <c r="L389" s="3"/>
      <c r="M389" s="3"/>
      <c r="N389" s="3"/>
      <c r="O389" s="27"/>
      <c r="P389" s="34"/>
    </row>
    <row r="390" spans="4:16" x14ac:dyDescent="0.2">
      <c r="D390" s="34"/>
      <c r="E390" s="34"/>
      <c r="F390" s="38"/>
      <c r="G390" s="3"/>
      <c r="H390" s="3"/>
      <c r="I390" s="3"/>
      <c r="J390" s="3"/>
      <c r="K390" s="3"/>
      <c r="L390" s="3"/>
      <c r="M390" s="3"/>
      <c r="N390" s="3"/>
      <c r="O390" s="27"/>
      <c r="P390" s="34"/>
    </row>
    <row r="391" spans="4:16" x14ac:dyDescent="0.2">
      <c r="D391" s="34"/>
      <c r="E391" s="34"/>
      <c r="F391" s="38"/>
      <c r="G391" s="3"/>
      <c r="H391" s="3"/>
      <c r="I391" s="3"/>
      <c r="J391" s="3"/>
      <c r="K391" s="3"/>
      <c r="L391" s="3"/>
      <c r="M391" s="3"/>
      <c r="N391" s="3"/>
      <c r="O391" s="27"/>
      <c r="P391" s="34"/>
    </row>
    <row r="392" spans="4:16" x14ac:dyDescent="0.2">
      <c r="D392" s="32"/>
      <c r="E392" s="32"/>
      <c r="P392" s="34"/>
    </row>
    <row r="393" spans="4:16" x14ac:dyDescent="0.2">
      <c r="D393" s="32"/>
      <c r="E393" s="32"/>
      <c r="P393" s="34"/>
    </row>
    <row r="394" spans="4:16" x14ac:dyDescent="0.2">
      <c r="D394" s="32"/>
      <c r="E394" s="32"/>
      <c r="P394" s="34"/>
    </row>
    <row r="395" spans="4:16" x14ac:dyDescent="0.2">
      <c r="D395" s="32"/>
      <c r="E395" s="32"/>
      <c r="P395" s="34"/>
    </row>
    <row r="396" spans="4:16" x14ac:dyDescent="0.2">
      <c r="D396" s="32"/>
      <c r="E396" s="32"/>
      <c r="P396" s="34"/>
    </row>
    <row r="397" spans="4:16" x14ac:dyDescent="0.2">
      <c r="D397" s="32"/>
      <c r="E397" s="32"/>
      <c r="P397" s="34"/>
    </row>
    <row r="398" spans="4:16" x14ac:dyDescent="0.2">
      <c r="D398" s="32"/>
      <c r="E398" s="32"/>
      <c r="P398" s="34"/>
    </row>
    <row r="399" spans="4:16" x14ac:dyDescent="0.2">
      <c r="D399" s="32"/>
      <c r="E399" s="32"/>
      <c r="P399" s="34"/>
    </row>
    <row r="400" spans="4:16" x14ac:dyDescent="0.2">
      <c r="D400" s="32"/>
      <c r="E400" s="32"/>
      <c r="P400" s="34"/>
    </row>
    <row r="401" spans="4:16" x14ac:dyDescent="0.2">
      <c r="D401" s="32"/>
      <c r="E401" s="32"/>
      <c r="P401" s="34"/>
    </row>
    <row r="402" spans="4:16" x14ac:dyDescent="0.2">
      <c r="D402" s="32"/>
      <c r="E402" s="32"/>
      <c r="P402" s="34"/>
    </row>
    <row r="403" spans="4:16" x14ac:dyDescent="0.2">
      <c r="D403" s="32"/>
      <c r="E403" s="32"/>
      <c r="P403" s="34"/>
    </row>
    <row r="404" spans="4:16" x14ac:dyDescent="0.2">
      <c r="D404" s="32"/>
      <c r="E404" s="32"/>
      <c r="P404" s="34"/>
    </row>
    <row r="405" spans="4:16" x14ac:dyDescent="0.2">
      <c r="D405" s="32"/>
      <c r="E405" s="32"/>
      <c r="P405" s="34"/>
    </row>
    <row r="406" spans="4:16" x14ac:dyDescent="0.2">
      <c r="D406" s="32"/>
      <c r="E406" s="32"/>
      <c r="P406" s="34"/>
    </row>
    <row r="407" spans="4:16" x14ac:dyDescent="0.2">
      <c r="D407" s="32"/>
      <c r="E407" s="32"/>
      <c r="P407" s="34"/>
    </row>
    <row r="408" spans="4:16" x14ac:dyDescent="0.2">
      <c r="D408" s="32"/>
      <c r="E408" s="32"/>
      <c r="P408" s="34"/>
    </row>
    <row r="409" spans="4:16" x14ac:dyDescent="0.2">
      <c r="D409" s="32"/>
      <c r="E409" s="32"/>
      <c r="P409" s="34"/>
    </row>
    <row r="410" spans="4:16" x14ac:dyDescent="0.2">
      <c r="D410" s="32"/>
      <c r="E410" s="32"/>
      <c r="P410" s="34"/>
    </row>
    <row r="411" spans="4:16" x14ac:dyDescent="0.2">
      <c r="P411" s="34"/>
    </row>
    <row r="412" spans="4:16" x14ac:dyDescent="0.2">
      <c r="P412" s="34"/>
    </row>
    <row r="413" spans="4:16" x14ac:dyDescent="0.2">
      <c r="P413" s="34"/>
    </row>
    <row r="414" spans="4:16" x14ac:dyDescent="0.2">
      <c r="P414" s="34"/>
    </row>
    <row r="415" spans="4:16" x14ac:dyDescent="0.2">
      <c r="P415" s="34"/>
    </row>
    <row r="416" spans="4:16" x14ac:dyDescent="0.2">
      <c r="P416" s="34"/>
    </row>
    <row r="417" spans="16:16" x14ac:dyDescent="0.2">
      <c r="P417" s="34"/>
    </row>
    <row r="418" spans="16:16" x14ac:dyDescent="0.2">
      <c r="P418" s="34"/>
    </row>
    <row r="419" spans="16:16" x14ac:dyDescent="0.2">
      <c r="P419" s="34"/>
    </row>
    <row r="420" spans="16:16" x14ac:dyDescent="0.2">
      <c r="P420" s="34"/>
    </row>
    <row r="421" spans="16:16" x14ac:dyDescent="0.2">
      <c r="P421" s="34"/>
    </row>
    <row r="422" spans="16:16" x14ac:dyDescent="0.2">
      <c r="P422" s="34"/>
    </row>
    <row r="423" spans="16:16" x14ac:dyDescent="0.2">
      <c r="P423" s="34"/>
    </row>
    <row r="424" spans="16:16" x14ac:dyDescent="0.2">
      <c r="P424" s="34"/>
    </row>
    <row r="425" spans="16:16" x14ac:dyDescent="0.2">
      <c r="P425" s="34"/>
    </row>
    <row r="426" spans="16:16" x14ac:dyDescent="0.2">
      <c r="P426" s="34"/>
    </row>
    <row r="427" spans="16:16" x14ac:dyDescent="0.2">
      <c r="P427" s="34"/>
    </row>
    <row r="428" spans="16:16" x14ac:dyDescent="0.2">
      <c r="P428" s="34"/>
    </row>
    <row r="429" spans="16:16" x14ac:dyDescent="0.2">
      <c r="P429" s="34"/>
    </row>
    <row r="430" spans="16:16" x14ac:dyDescent="0.2">
      <c r="P430" s="34"/>
    </row>
    <row r="431" spans="16:16" x14ac:dyDescent="0.2">
      <c r="P431" s="34"/>
    </row>
    <row r="432" spans="16:16" x14ac:dyDescent="0.2">
      <c r="P432" s="34"/>
    </row>
    <row r="433" spans="16:16" x14ac:dyDescent="0.2">
      <c r="P433" s="34"/>
    </row>
    <row r="434" spans="16:16" x14ac:dyDescent="0.2">
      <c r="P434" s="34"/>
    </row>
    <row r="435" spans="16:16" x14ac:dyDescent="0.2">
      <c r="P435" s="34"/>
    </row>
    <row r="436" spans="16:16" x14ac:dyDescent="0.2">
      <c r="P436" s="34"/>
    </row>
    <row r="437" spans="16:16" x14ac:dyDescent="0.2">
      <c r="P437" s="34"/>
    </row>
    <row r="438" spans="16:16" x14ac:dyDescent="0.2">
      <c r="P438" s="34"/>
    </row>
    <row r="439" spans="16:16" x14ac:dyDescent="0.2">
      <c r="P439" s="34"/>
    </row>
    <row r="440" spans="16:16" x14ac:dyDescent="0.2">
      <c r="P440" s="34"/>
    </row>
    <row r="441" spans="16:16" x14ac:dyDescent="0.2">
      <c r="P441" s="34"/>
    </row>
    <row r="442" spans="16:16" x14ac:dyDescent="0.2">
      <c r="P442" s="34"/>
    </row>
    <row r="443" spans="16:16" x14ac:dyDescent="0.2">
      <c r="P443" s="34"/>
    </row>
    <row r="444" spans="16:16" x14ac:dyDescent="0.2">
      <c r="P444" s="34"/>
    </row>
    <row r="445" spans="16:16" x14ac:dyDescent="0.2">
      <c r="P445" s="34"/>
    </row>
    <row r="446" spans="16:16" x14ac:dyDescent="0.2">
      <c r="P446" s="34"/>
    </row>
    <row r="447" spans="16:16" x14ac:dyDescent="0.2">
      <c r="P447" s="34"/>
    </row>
    <row r="448" spans="16:16" x14ac:dyDescent="0.2">
      <c r="P448" s="34"/>
    </row>
    <row r="449" spans="16:16" x14ac:dyDescent="0.2">
      <c r="P449" s="34"/>
    </row>
    <row r="450" spans="16:16" x14ac:dyDescent="0.2">
      <c r="P450" s="34"/>
    </row>
    <row r="451" spans="16:16" x14ac:dyDescent="0.2">
      <c r="P451" s="34"/>
    </row>
    <row r="452" spans="16:16" x14ac:dyDescent="0.2">
      <c r="P452" s="34"/>
    </row>
    <row r="453" spans="16:16" x14ac:dyDescent="0.2">
      <c r="P453" s="34"/>
    </row>
    <row r="454" spans="16:16" x14ac:dyDescent="0.2">
      <c r="P454" s="34"/>
    </row>
    <row r="455" spans="16:16" x14ac:dyDescent="0.2">
      <c r="P455" s="34"/>
    </row>
    <row r="456" spans="16:16" x14ac:dyDescent="0.2">
      <c r="P456" s="34"/>
    </row>
    <row r="457" spans="16:16" x14ac:dyDescent="0.2">
      <c r="P457" s="34"/>
    </row>
    <row r="458" spans="16:16" x14ac:dyDescent="0.2">
      <c r="P458" s="34"/>
    </row>
    <row r="459" spans="16:16" x14ac:dyDescent="0.2">
      <c r="P459" s="34"/>
    </row>
    <row r="460" spans="16:16" x14ac:dyDescent="0.2">
      <c r="P460" s="34"/>
    </row>
    <row r="461" spans="16:16" x14ac:dyDescent="0.2">
      <c r="P461" s="34"/>
    </row>
  </sheetData>
  <autoFilter ref="D6:P362"/>
  <phoneticPr fontId="12" type="noConversion"/>
  <conditionalFormatting sqref="F183:F184 F186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/>
  <pageMargins left="0.39370078740157483" right="0.39370078740157483" top="0.39370078740157483" bottom="0.39370078740157483" header="0.39370078740157483" footer="0"/>
  <pageSetup scale="71" orientation="landscape" r:id="rId1"/>
  <headerFooter alignWithMargins="0">
    <oddHeader>&amp;R&amp;8&amp;P de &amp;N</oddHead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I12"/>
  <sheetViews>
    <sheetView topLeftCell="A10" workbookViewId="0">
      <selection activeCell="C25" sqref="C25:M35"/>
    </sheetView>
  </sheetViews>
  <sheetFormatPr baseColWidth="10" defaultColWidth="9.140625" defaultRowHeight="12.75" x14ac:dyDescent="0.2"/>
  <cols>
    <col min="1" max="2" width="11.42578125" customWidth="1"/>
    <col min="3" max="3" width="19.28515625" bestFit="1" customWidth="1"/>
    <col min="4" max="7" width="11.42578125" customWidth="1"/>
    <col min="8" max="8" width="13.42578125" customWidth="1"/>
    <col min="9" max="9" width="14.42578125" customWidth="1"/>
    <col min="10" max="256" width="11.42578125" customWidth="1"/>
  </cols>
  <sheetData>
    <row r="9" spans="3:9" ht="22.5" x14ac:dyDescent="0.2">
      <c r="C9" s="65" t="s">
        <v>7</v>
      </c>
      <c r="D9" s="66" t="s">
        <v>9</v>
      </c>
      <c r="E9" s="65" t="s">
        <v>10</v>
      </c>
      <c r="F9" s="65" t="s">
        <v>11</v>
      </c>
      <c r="G9" s="65" t="s">
        <v>12</v>
      </c>
      <c r="H9" s="65" t="s">
        <v>15</v>
      </c>
      <c r="I9" s="65" t="s">
        <v>16</v>
      </c>
    </row>
    <row r="10" spans="3:9" x14ac:dyDescent="0.2">
      <c r="C10" s="44" t="s">
        <v>43</v>
      </c>
      <c r="D10" s="44" t="s">
        <v>244</v>
      </c>
      <c r="E10" s="44">
        <v>3</v>
      </c>
      <c r="F10" s="44">
        <v>8</v>
      </c>
      <c r="G10" s="44">
        <v>24</v>
      </c>
      <c r="H10" s="82" t="s">
        <v>22</v>
      </c>
      <c r="I10" s="82" t="s">
        <v>182</v>
      </c>
    </row>
    <row r="11" spans="3:9" x14ac:dyDescent="0.2">
      <c r="C11" s="44" t="s">
        <v>43</v>
      </c>
      <c r="D11" s="44">
        <v>1320</v>
      </c>
      <c r="E11" s="44">
        <v>3</v>
      </c>
      <c r="F11" s="44">
        <v>8</v>
      </c>
      <c r="G11" s="44">
        <v>24</v>
      </c>
      <c r="H11" s="82" t="s">
        <v>22</v>
      </c>
      <c r="I11" s="82" t="s">
        <v>182</v>
      </c>
    </row>
    <row r="12" spans="3:9" x14ac:dyDescent="0.2">
      <c r="C12" s="44" t="s">
        <v>43</v>
      </c>
      <c r="D12" s="44">
        <v>6380</v>
      </c>
      <c r="E12" s="44">
        <v>3</v>
      </c>
      <c r="F12" s="44">
        <v>5</v>
      </c>
      <c r="G12" s="44">
        <f>+E12*F12</f>
        <v>15</v>
      </c>
      <c r="H12" s="82" t="s">
        <v>33</v>
      </c>
      <c r="I12" s="82" t="s">
        <v>245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H11" sqref="A1:H11"/>
    </sheetView>
  </sheetViews>
  <sheetFormatPr baseColWidth="10" defaultColWidth="9.140625" defaultRowHeight="12.75" x14ac:dyDescent="0.2"/>
  <cols>
    <col min="1" max="1" width="11.42578125" customWidth="1"/>
    <col min="2" max="2" width="29.42578125" bestFit="1" customWidth="1"/>
    <col min="3" max="6" width="11.42578125" customWidth="1"/>
    <col min="7" max="7" width="9.140625" bestFit="1" customWidth="1"/>
    <col min="8" max="8" width="12.42578125" bestFit="1" customWidth="1"/>
    <col min="9" max="256" width="11.42578125" customWidth="1"/>
  </cols>
  <sheetData>
    <row r="1" spans="1:8" x14ac:dyDescent="0.2">
      <c r="A1" s="213" t="s">
        <v>246</v>
      </c>
      <c r="B1" s="48" t="s">
        <v>53</v>
      </c>
      <c r="C1" s="44">
        <v>227</v>
      </c>
      <c r="D1" s="44">
        <v>3</v>
      </c>
      <c r="E1" s="44">
        <v>8</v>
      </c>
      <c r="F1" s="44">
        <v>24</v>
      </c>
      <c r="G1" s="91" t="s">
        <v>20</v>
      </c>
      <c r="H1" s="44" t="s">
        <v>55</v>
      </c>
    </row>
    <row r="2" spans="1:8" x14ac:dyDescent="0.2">
      <c r="A2" s="213"/>
      <c r="B2" s="48" t="s">
        <v>247</v>
      </c>
      <c r="C2" s="44" t="s">
        <v>58</v>
      </c>
      <c r="D2" s="44">
        <v>3</v>
      </c>
      <c r="E2" s="44">
        <v>8</v>
      </c>
      <c r="F2" s="44">
        <v>24</v>
      </c>
      <c r="G2" s="91" t="s">
        <v>26</v>
      </c>
      <c r="H2" s="44" t="s">
        <v>248</v>
      </c>
    </row>
    <row r="3" spans="1:8" x14ac:dyDescent="0.2">
      <c r="A3" s="213"/>
      <c r="B3" s="48" t="s">
        <v>69</v>
      </c>
      <c r="C3" s="44">
        <v>727</v>
      </c>
      <c r="D3" s="44">
        <v>3</v>
      </c>
      <c r="E3" s="44">
        <v>8</v>
      </c>
      <c r="F3" s="44">
        <v>24</v>
      </c>
      <c r="G3" s="91" t="s">
        <v>33</v>
      </c>
      <c r="H3" s="44" t="s">
        <v>77</v>
      </c>
    </row>
    <row r="4" spans="1:8" x14ac:dyDescent="0.2">
      <c r="A4" s="213"/>
      <c r="B4" s="48" t="s">
        <v>69</v>
      </c>
      <c r="C4" s="44">
        <v>651</v>
      </c>
      <c r="D4" s="44">
        <v>3</v>
      </c>
      <c r="E4" s="44">
        <v>8</v>
      </c>
      <c r="F4" s="44">
        <v>24</v>
      </c>
      <c r="G4" s="91" t="s">
        <v>20</v>
      </c>
      <c r="H4" s="44" t="s">
        <v>206</v>
      </c>
    </row>
    <row r="5" spans="1:8" x14ac:dyDescent="0.2">
      <c r="A5" s="213"/>
      <c r="B5" s="48" t="s">
        <v>53</v>
      </c>
      <c r="C5" s="44" t="s">
        <v>249</v>
      </c>
      <c r="D5" s="44">
        <v>3</v>
      </c>
      <c r="E5" s="44">
        <v>8</v>
      </c>
      <c r="F5" s="44">
        <v>24</v>
      </c>
      <c r="G5" s="91" t="s">
        <v>122</v>
      </c>
      <c r="H5" s="44" t="s">
        <v>250</v>
      </c>
    </row>
    <row r="6" spans="1:8" x14ac:dyDescent="0.2">
      <c r="A6" s="213"/>
      <c r="B6" s="48" t="s">
        <v>53</v>
      </c>
      <c r="C6" s="44">
        <v>4170</v>
      </c>
      <c r="D6" s="44">
        <v>3</v>
      </c>
      <c r="E6" s="44">
        <v>8</v>
      </c>
      <c r="F6" s="44">
        <v>24</v>
      </c>
      <c r="G6" s="91" t="s">
        <v>22</v>
      </c>
      <c r="H6" s="44" t="s">
        <v>206</v>
      </c>
    </row>
    <row r="7" spans="1:8" ht="22.5" x14ac:dyDescent="0.2">
      <c r="A7" s="213"/>
      <c r="B7" s="92" t="s">
        <v>53</v>
      </c>
      <c r="C7" s="44" t="s">
        <v>251</v>
      </c>
      <c r="D7" s="44">
        <v>3</v>
      </c>
      <c r="E7" s="44">
        <v>8</v>
      </c>
      <c r="F7" s="44">
        <v>24</v>
      </c>
      <c r="G7" s="91" t="s">
        <v>20</v>
      </c>
      <c r="H7" s="44" t="s">
        <v>77</v>
      </c>
    </row>
    <row r="8" spans="1:8" ht="22.5" x14ac:dyDescent="0.2">
      <c r="A8" s="213"/>
      <c r="B8" s="92" t="s">
        <v>252</v>
      </c>
      <c r="C8" s="44"/>
      <c r="D8" s="44"/>
      <c r="E8" s="44"/>
      <c r="F8" s="44">
        <v>24</v>
      </c>
      <c r="G8" s="44"/>
      <c r="H8" s="44"/>
    </row>
    <row r="9" spans="1:8" ht="22.5" x14ac:dyDescent="0.2">
      <c r="A9" s="213"/>
      <c r="B9" s="92" t="s">
        <v>53</v>
      </c>
      <c r="C9" s="44">
        <v>741</v>
      </c>
      <c r="D9" s="44">
        <v>3</v>
      </c>
      <c r="E9" s="44">
        <v>8</v>
      </c>
      <c r="F9" s="44">
        <v>24</v>
      </c>
      <c r="G9" s="91" t="s">
        <v>33</v>
      </c>
      <c r="H9" s="44" t="s">
        <v>206</v>
      </c>
    </row>
    <row r="10" spans="1:8" ht="22.5" x14ac:dyDescent="0.2">
      <c r="A10" s="213"/>
      <c r="B10" s="92" t="s">
        <v>53</v>
      </c>
      <c r="C10" s="44">
        <v>742</v>
      </c>
      <c r="D10" s="44">
        <v>3</v>
      </c>
      <c r="E10" s="44">
        <v>8</v>
      </c>
      <c r="F10" s="44">
        <v>24</v>
      </c>
      <c r="G10" s="91" t="s">
        <v>33</v>
      </c>
      <c r="H10" s="44" t="s">
        <v>206</v>
      </c>
    </row>
    <row r="11" spans="1:8" x14ac:dyDescent="0.2">
      <c r="A11" s="213"/>
      <c r="B11" s="208" t="s">
        <v>31</v>
      </c>
      <c r="C11" s="208"/>
      <c r="D11" s="208"/>
      <c r="E11" s="208"/>
      <c r="F11" s="93">
        <f>SUM(F1:F10)</f>
        <v>240</v>
      </c>
      <c r="G11" s="44"/>
      <c r="H11" s="44"/>
    </row>
  </sheetData>
  <mergeCells count="2">
    <mergeCell ref="A1:A11"/>
    <mergeCell ref="B11:E11"/>
  </mergeCells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P22"/>
  <sheetViews>
    <sheetView workbookViewId="0">
      <selection activeCell="I12" sqref="I12"/>
    </sheetView>
  </sheetViews>
  <sheetFormatPr baseColWidth="10" defaultColWidth="9.140625" defaultRowHeight="12.75" x14ac:dyDescent="0.2"/>
  <cols>
    <col min="1" max="3" width="11.42578125" customWidth="1"/>
    <col min="4" max="4" width="31.85546875" bestFit="1" customWidth="1"/>
    <col min="5" max="5" width="13.7109375" bestFit="1" customWidth="1"/>
    <col min="6" max="256" width="11.42578125" customWidth="1"/>
  </cols>
  <sheetData>
    <row r="3" spans="4:16" ht="13.5" thickBot="1" x14ac:dyDescent="0.25"/>
    <row r="4" spans="4:16" ht="13.5" thickBot="1" x14ac:dyDescent="0.25">
      <c r="D4" s="159" t="s">
        <v>7</v>
      </c>
      <c r="E4" s="159" t="s">
        <v>9</v>
      </c>
      <c r="F4" s="158" t="s">
        <v>447</v>
      </c>
      <c r="G4" s="158" t="s">
        <v>448</v>
      </c>
      <c r="H4" s="158" t="s">
        <v>15</v>
      </c>
    </row>
    <row r="5" spans="4:16" ht="13.5" thickBot="1" x14ac:dyDescent="0.25">
      <c r="D5" s="160" t="s">
        <v>450</v>
      </c>
      <c r="E5" s="165" t="s">
        <v>461</v>
      </c>
      <c r="F5" s="215" t="s">
        <v>456</v>
      </c>
      <c r="G5" s="216"/>
      <c r="H5" s="172" t="s">
        <v>26</v>
      </c>
    </row>
    <row r="6" spans="4:16" x14ac:dyDescent="0.2">
      <c r="D6" s="161" t="s">
        <v>201</v>
      </c>
      <c r="E6" s="166" t="s">
        <v>460</v>
      </c>
      <c r="F6" s="168" t="s">
        <v>454</v>
      </c>
      <c r="G6" s="168" t="s">
        <v>455</v>
      </c>
      <c r="H6" s="173" t="s">
        <v>22</v>
      </c>
    </row>
    <row r="7" spans="4:16" x14ac:dyDescent="0.2">
      <c r="D7" s="162" t="s">
        <v>332</v>
      </c>
      <c r="E7" s="166" t="s">
        <v>341</v>
      </c>
      <c r="F7" s="163" t="s">
        <v>457</v>
      </c>
      <c r="G7" s="170">
        <v>204</v>
      </c>
      <c r="H7" s="171" t="s">
        <v>20</v>
      </c>
    </row>
    <row r="8" spans="4:16" x14ac:dyDescent="0.2">
      <c r="D8" s="163" t="s">
        <v>449</v>
      </c>
      <c r="E8" s="166" t="s">
        <v>459</v>
      </c>
      <c r="F8" s="163" t="s">
        <v>454</v>
      </c>
      <c r="G8" s="161" t="s">
        <v>453</v>
      </c>
      <c r="H8" s="174" t="s">
        <v>22</v>
      </c>
      <c r="I8" s="42"/>
      <c r="J8" s="42"/>
      <c r="K8" s="42"/>
      <c r="L8" s="42"/>
      <c r="M8" s="42"/>
      <c r="N8" s="42"/>
      <c r="O8" s="42"/>
      <c r="P8" s="42"/>
    </row>
    <row r="9" spans="4:16" ht="13.5" thickBot="1" x14ac:dyDescent="0.25">
      <c r="D9" s="164" t="s">
        <v>451</v>
      </c>
      <c r="E9" s="167" t="s">
        <v>452</v>
      </c>
      <c r="F9" s="169" t="s">
        <v>454</v>
      </c>
      <c r="G9" s="169" t="s">
        <v>458</v>
      </c>
      <c r="H9" s="169" t="s">
        <v>33</v>
      </c>
      <c r="I9" s="42"/>
      <c r="J9" s="42"/>
      <c r="K9" s="42"/>
      <c r="L9" s="42"/>
      <c r="M9" s="42"/>
      <c r="N9" s="42"/>
      <c r="O9" s="42"/>
      <c r="P9" s="42"/>
    </row>
    <row r="10" spans="4:16" x14ac:dyDescent="0.2"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</row>
    <row r="11" spans="4:16" x14ac:dyDescent="0.2"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</row>
    <row r="12" spans="4:16" x14ac:dyDescent="0.2"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</row>
    <row r="13" spans="4:16" x14ac:dyDescent="0.2">
      <c r="F13" s="42"/>
      <c r="G13" s="39"/>
      <c r="H13" s="34"/>
      <c r="I13" s="37"/>
      <c r="J13" s="37"/>
      <c r="K13" s="37"/>
      <c r="L13" s="3"/>
      <c r="M13" s="40"/>
      <c r="N13" s="3"/>
      <c r="O13" s="3"/>
      <c r="P13" s="42"/>
    </row>
    <row r="14" spans="4:16" x14ac:dyDescent="0.2">
      <c r="F14" s="42"/>
      <c r="G14" s="39"/>
      <c r="H14" s="34"/>
      <c r="I14" s="37"/>
      <c r="J14" s="37"/>
      <c r="K14" s="37"/>
      <c r="L14" s="3"/>
      <c r="M14" s="40"/>
      <c r="N14" s="3"/>
      <c r="O14" s="3"/>
      <c r="P14" s="42"/>
    </row>
    <row r="15" spans="4:16" x14ac:dyDescent="0.2">
      <c r="F15" s="42"/>
      <c r="G15" s="41"/>
      <c r="H15" s="99"/>
      <c r="I15" s="37"/>
      <c r="J15" s="37"/>
      <c r="K15" s="37"/>
      <c r="L15" s="3"/>
      <c r="M15" s="40"/>
      <c r="N15" s="3"/>
      <c r="O15" s="3"/>
      <c r="P15" s="42"/>
    </row>
    <row r="16" spans="4:16" x14ac:dyDescent="0.2">
      <c r="F16" s="42"/>
      <c r="G16" s="41"/>
      <c r="H16" s="99"/>
      <c r="I16" s="37"/>
      <c r="J16" s="37"/>
      <c r="K16" s="37"/>
      <c r="L16" s="3"/>
      <c r="M16" s="40"/>
      <c r="N16" s="3"/>
      <c r="O16" s="3"/>
      <c r="P16" s="42"/>
    </row>
    <row r="17" spans="6:16" x14ac:dyDescent="0.2">
      <c r="F17" s="42"/>
      <c r="G17" s="41"/>
      <c r="H17" s="99"/>
      <c r="I17" s="37"/>
      <c r="J17" s="37"/>
      <c r="K17" s="37"/>
      <c r="L17" s="3"/>
      <c r="M17" s="40"/>
      <c r="N17" s="3"/>
      <c r="O17" s="3"/>
      <c r="P17" s="42"/>
    </row>
    <row r="18" spans="6:16" x14ac:dyDescent="0.2">
      <c r="F18" s="42"/>
      <c r="G18" s="214"/>
      <c r="H18" s="214"/>
      <c r="I18" s="214"/>
      <c r="J18" s="214"/>
      <c r="K18" s="214"/>
      <c r="L18" s="27"/>
      <c r="M18" s="27"/>
      <c r="N18" s="3"/>
      <c r="O18" s="3"/>
      <c r="P18" s="42"/>
    </row>
    <row r="19" spans="6:16" x14ac:dyDescent="0.2"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</row>
    <row r="20" spans="6:16" x14ac:dyDescent="0.2"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</row>
    <row r="21" spans="6:16" x14ac:dyDescent="0.2"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</row>
    <row r="22" spans="6:16" x14ac:dyDescent="0.2"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</row>
  </sheetData>
  <mergeCells count="2">
    <mergeCell ref="G18:K18"/>
    <mergeCell ref="F5:G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FCSH</vt:lpstr>
      <vt:lpstr>FCSH V.1.1. 150813</vt:lpstr>
      <vt:lpstr>Hoja1</vt:lpstr>
      <vt:lpstr>Hoja2</vt:lpstr>
      <vt:lpstr>Hoja3</vt:lpstr>
      <vt:lpstr>FCSH!Área_de_impresión</vt:lpstr>
      <vt:lpstr>'FCSH V.1.1. 150813'!Área_de_impresión</vt:lpstr>
      <vt:lpstr>FCSH!Títulos_a_imprimir</vt:lpstr>
      <vt:lpstr>'FCSH V.1.1. 150813'!Títulos_a_imprimir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Edilberot De Jesus Hernandez Gonzalez</dc:creator>
  <cp:keywords/>
  <dc:description/>
  <cp:lastModifiedBy>Paola Prada Suaza</cp:lastModifiedBy>
  <cp:revision/>
  <cp:lastPrinted>2018-08-15T22:48:57Z</cp:lastPrinted>
  <dcterms:created xsi:type="dcterms:W3CDTF">2012-08-27T21:13:36Z</dcterms:created>
  <dcterms:modified xsi:type="dcterms:W3CDTF">2018-08-22T21:39:37Z</dcterms:modified>
  <cp:category/>
  <cp:contentStatus/>
</cp:coreProperties>
</file>