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ONTRATOS 2 2018\"/>
    </mc:Choice>
  </mc:AlternateContent>
  <bookViews>
    <workbookView xWindow="0" yWindow="0" windowWidth="15360" windowHeight="7755" firstSheet="1" activeTab="1"/>
  </bookViews>
  <sheets>
    <sheet name="FCSH" sheetId="1" state="hidden" r:id="rId1"/>
    <sheet name="FCSH V.1.1. 150813" sheetId="5" r:id="rId2"/>
    <sheet name="Hoja1" sheetId="6" state="hidden" r:id="rId3"/>
    <sheet name="Hoja2" sheetId="7" state="hidden" r:id="rId4"/>
    <sheet name="Hoja3" sheetId="8" r:id="rId5"/>
  </sheets>
  <definedNames>
    <definedName name="_xlnm._FilterDatabase" localSheetId="0" hidden="1">FCSH!$B$6:$L$145</definedName>
    <definedName name="_xlnm._FilterDatabase" localSheetId="1" hidden="1">'FCSH V.1.1. 150813'!$D$6:$P$34</definedName>
    <definedName name="_xlnm.Print_Area" localSheetId="0">FCSH!$A$1:$J$158</definedName>
    <definedName name="_xlnm.Print_Area" localSheetId="1">'FCSH V.1.1. 150813'!$D$1:$P$24</definedName>
    <definedName name="_xlnm.Print_Titles" localSheetId="0">FCSH!$1:$6</definedName>
    <definedName name="_xlnm.Print_Titles" localSheetId="1">'FCSH V.1.1. 150813'!$1:$6</definedName>
  </definedNames>
  <calcPr calcId="152511"/>
</workbook>
</file>

<file path=xl/calcChain.xml><?xml version="1.0" encoding="utf-8"?>
<calcChain xmlns="http://schemas.openxmlformats.org/spreadsheetml/2006/main">
  <c r="F11" i="7" l="1"/>
  <c r="G12" i="6"/>
  <c r="H158" i="1"/>
  <c r="H153" i="1"/>
  <c r="H144" i="1"/>
  <c r="H135" i="1"/>
  <c r="H131" i="1"/>
  <c r="H125" i="1"/>
  <c r="H119" i="1"/>
  <c r="H117" i="1"/>
  <c r="H111" i="1"/>
  <c r="H102" i="1"/>
  <c r="H97" i="1"/>
  <c r="H91" i="1"/>
  <c r="H83" i="1"/>
  <c r="H78" i="1"/>
  <c r="H73" i="1"/>
  <c r="H68" i="1"/>
  <c r="H62" i="1"/>
  <c r="H57" i="1"/>
  <c r="H55" i="1"/>
  <c r="H50" i="1"/>
  <c r="H45" i="1"/>
  <c r="H46" i="1" s="1"/>
  <c r="H44" i="1"/>
  <c r="H31" i="1"/>
  <c r="H27" i="1"/>
  <c r="H21" i="1"/>
  <c r="H17" i="1"/>
  <c r="H12" i="1"/>
</calcChain>
</file>

<file path=xl/comments1.xml><?xml version="1.0" encoding="utf-8"?>
<comments xmlns="http://schemas.openxmlformats.org/spreadsheetml/2006/main">
  <authors>
    <author>Edilberot De Jesus Hernandez Gonzalez</author>
  </authors>
  <commentList>
    <comment ref="E56" authorId="0" shapeId="0">
      <text>
        <r>
          <rPr>
            <b/>
            <sz val="9"/>
            <color indexed="81"/>
            <rFont val="Tahoma"/>
            <family val="2"/>
          </rPr>
          <t>Edilberot De Jesus Hernandez Gonzalez:</t>
        </r>
        <r>
          <rPr>
            <sz val="9"/>
            <color indexed="81"/>
            <rFont val="Tahoma"/>
            <family val="2"/>
          </rPr>
          <t xml:space="preserve">
EDILBERTO HERNANDEZ </t>
        </r>
      </text>
    </comment>
  </commentList>
</comments>
</file>

<file path=xl/sharedStrings.xml><?xml version="1.0" encoding="utf-8"?>
<sst xmlns="http://schemas.openxmlformats.org/spreadsheetml/2006/main" count="974" uniqueCount="235">
  <si>
    <t>V - 1.0 - 2010</t>
  </si>
  <si>
    <t>CONSOLIDADO DE CARGA ACADÉMICA</t>
  </si>
  <si>
    <t>DOC-CDO-F-17</t>
  </si>
  <si>
    <t>FACULTAD DE CIENCIAS SOCIALES &amp; HUMANAS</t>
  </si>
  <si>
    <t>Periodo: 2013-1</t>
  </si>
  <si>
    <t>No.</t>
  </si>
  <si>
    <t>DOCENTE</t>
  </si>
  <si>
    <t>ASIGNATURA</t>
  </si>
  <si>
    <t>ESTUD. MATRIC.</t>
  </si>
  <si>
    <t>GRUPO</t>
  </si>
  <si>
    <t>INT. HOR. SEMANAL</t>
  </si>
  <si>
    <t>No. SEMANAS</t>
  </si>
  <si>
    <t>HORAS SEMESTRE</t>
  </si>
  <si>
    <t>TIPO DE CONTRATO</t>
  </si>
  <si>
    <t>OBSERVACIONES</t>
  </si>
  <si>
    <t>DIA</t>
  </si>
  <si>
    <t>HORARIO</t>
  </si>
  <si>
    <t>ALBA LUCERO GARCIA</t>
  </si>
  <si>
    <t>HUMANIDADES</t>
  </si>
  <si>
    <t>CONTRATO LABORAL</t>
  </si>
  <si>
    <t>MARTES</t>
  </si>
  <si>
    <t>6:30-8:00</t>
  </si>
  <si>
    <t>JUEVES</t>
  </si>
  <si>
    <t>8:00-9:30</t>
  </si>
  <si>
    <t>SABADO CD15</t>
  </si>
  <si>
    <t>3:30-6:30</t>
  </si>
  <si>
    <t>VIERNES</t>
  </si>
  <si>
    <t>6:30-9:30</t>
  </si>
  <si>
    <t>ETICA  PROFESIONAL</t>
  </si>
  <si>
    <t>SABADO CD 15</t>
  </si>
  <si>
    <t>3:00-6:00</t>
  </si>
  <si>
    <t>TOTAL Horas dictadas en el Semestre</t>
  </si>
  <si>
    <t>ANDRES FELIPE GONZALEZ</t>
  </si>
  <si>
    <t>MIERCOLES</t>
  </si>
  <si>
    <t>2170-2155</t>
  </si>
  <si>
    <t>LUNES</t>
  </si>
  <si>
    <t>MARTES CD 15</t>
  </si>
  <si>
    <t>SEMINARIO II</t>
  </si>
  <si>
    <t>S249</t>
  </si>
  <si>
    <t>CAROLINA SANCHES FUERTEZ</t>
  </si>
  <si>
    <t>SEMINARIO DE COMUNICACIÓN  I</t>
  </si>
  <si>
    <t>SEMINARIO I</t>
  </si>
  <si>
    <t>CESAR VINUEZA</t>
  </si>
  <si>
    <t>CATEDRA INSTITUCIONAL</t>
  </si>
  <si>
    <t>POR CONFIRMAR</t>
  </si>
  <si>
    <t>OFICINA DE ASIGNACION DE PUNTAJE</t>
  </si>
  <si>
    <t>CRISTHIE PUERTA</t>
  </si>
  <si>
    <t>COMUNICACIÓN Y LENGUAJE</t>
  </si>
  <si>
    <t>COMUNICACIÓN ORAL Y ESCRITA</t>
  </si>
  <si>
    <t>8:30-10:00</t>
  </si>
  <si>
    <t>LUNES CD 15</t>
  </si>
  <si>
    <t>7:00-10:00</t>
  </si>
  <si>
    <t>CLAUDIA POLANIA</t>
  </si>
  <si>
    <t>BIODIVERSIDAD Y GESTION AMBIENTAL</t>
  </si>
  <si>
    <t>10:00-1:00</t>
  </si>
  <si>
    <t>7:00-8:30</t>
  </si>
  <si>
    <t>Gestion Ambiental</t>
  </si>
  <si>
    <t xml:space="preserve">DOMINGO </t>
  </si>
  <si>
    <t>S242</t>
  </si>
  <si>
    <t>DANIEL ANGRINO</t>
  </si>
  <si>
    <t>ORDEN DE SERVICIO</t>
  </si>
  <si>
    <t>8:00-10:00</t>
  </si>
  <si>
    <t>DARLING JARAMILLO COLLAZOS</t>
  </si>
  <si>
    <t>2:00-5:00</t>
  </si>
  <si>
    <t>VIERNES CD15</t>
  </si>
  <si>
    <t>ELVIRA BOHADA BERNATE</t>
  </si>
  <si>
    <t>ELECTIVA SOCIO HUMANISTICA I</t>
  </si>
  <si>
    <t>S341/S842</t>
  </si>
  <si>
    <t>JUEVES CD 15</t>
  </si>
  <si>
    <t>ETICA PROFESIONAL</t>
  </si>
  <si>
    <t>S541</t>
  </si>
  <si>
    <t>CONSTITUCION Y CIVISMO</t>
  </si>
  <si>
    <t>S741</t>
  </si>
  <si>
    <t>S755</t>
  </si>
  <si>
    <t>EDILBERTO HERNANDEZ</t>
  </si>
  <si>
    <t>HUMANIDADES I</t>
  </si>
  <si>
    <t>DECANO</t>
  </si>
  <si>
    <t>7:00-10:00 CD15</t>
  </si>
  <si>
    <t>GLORIA IRINA CASTAÑEDA</t>
  </si>
  <si>
    <t>DOCENTE TIEMPO COMPLETO FCSH</t>
  </si>
  <si>
    <t>10:30-12:00</t>
  </si>
  <si>
    <t>MIERCOLES CD15</t>
  </si>
  <si>
    <t>GLORIA QUINAYAS MEDINA</t>
  </si>
  <si>
    <t xml:space="preserve">Comunicación Social - Equivalente Comunicación y lenguaje II </t>
  </si>
  <si>
    <t>S342</t>
  </si>
  <si>
    <t>COMUNICACIÓN Y LENGUAJE II</t>
  </si>
  <si>
    <t>S341</t>
  </si>
  <si>
    <t>JUAN CARLOS RAMIREZ</t>
  </si>
  <si>
    <t>LINA MARIA GONZALEZ</t>
  </si>
  <si>
    <t xml:space="preserve">JUEVES CD 15 </t>
  </si>
  <si>
    <t>DOMINGO</t>
  </si>
  <si>
    <t>CONSTITUCION POLITICA</t>
  </si>
  <si>
    <t>LINA MARIA TREJOS</t>
  </si>
  <si>
    <t>DOCENTE TIEMPO COMPLETO (4,5 HORAS) FCSH</t>
  </si>
  <si>
    <t>LUISA XIMENA ZARATE</t>
  </si>
  <si>
    <t>CERRADO</t>
  </si>
  <si>
    <t>3:30-5:00</t>
  </si>
  <si>
    <t>S2155</t>
  </si>
  <si>
    <t>LUZ DARY RESTREPO</t>
  </si>
  <si>
    <t xml:space="preserve">MIERCOLES </t>
  </si>
  <si>
    <t>MIERCOLES CD 15</t>
  </si>
  <si>
    <t>707-709</t>
  </si>
  <si>
    <t>330/220</t>
  </si>
  <si>
    <t>ADICIONAR</t>
  </si>
  <si>
    <t>VIERNES CD 15</t>
  </si>
  <si>
    <t>5:00-6:30</t>
  </si>
  <si>
    <t>MAGNOLIA PARRA</t>
  </si>
  <si>
    <t>S241A</t>
  </si>
  <si>
    <t>S2155-S2170</t>
  </si>
  <si>
    <t>MARIA CRISTINA HERNANDEZ</t>
  </si>
  <si>
    <t>2:00-3:30</t>
  </si>
  <si>
    <t>MARIA ISABEL MONTOYA</t>
  </si>
  <si>
    <t>DESCARGAR</t>
  </si>
  <si>
    <t>MARY LUZ OJEDA BOTINA</t>
  </si>
  <si>
    <t>HISTORIA POLITICA Y SOCIAL DE COLOMBIA</t>
  </si>
  <si>
    <t>MARTHA LUCIA MONCAYO</t>
  </si>
  <si>
    <t>S211</t>
  </si>
  <si>
    <t>JUEVES CD15</t>
  </si>
  <si>
    <t>YURIBAN HERNANDEZ</t>
  </si>
  <si>
    <t>S241A- S442</t>
  </si>
  <si>
    <t>SOCIOLOGIA</t>
  </si>
  <si>
    <t>ELECTIVA SOCIO HUMANISTICA II</t>
  </si>
  <si>
    <t>SABADO</t>
  </si>
  <si>
    <t>5:00-8:00</t>
  </si>
  <si>
    <t>S3170</t>
  </si>
  <si>
    <t>OCTAVIO CALVACHE</t>
  </si>
  <si>
    <t>SEMINARIO</t>
  </si>
  <si>
    <t>DOCENTE DE PLANTA</t>
  </si>
  <si>
    <t>GESTION AMBIENTAL</t>
  </si>
  <si>
    <t>SERGIO ARMANDO CORDOBA</t>
  </si>
  <si>
    <t xml:space="preserve">JUEVES </t>
  </si>
  <si>
    <t>230/220</t>
  </si>
  <si>
    <t>DOCENTE CENTRO DE IDIOMAS</t>
  </si>
  <si>
    <t>DAMARIZ SAAVEDRA LOZANO</t>
  </si>
  <si>
    <t>DOCENTE TIEMPO COMPLETO</t>
  </si>
  <si>
    <t>ROSARIO RIVERA QUINTERO</t>
  </si>
  <si>
    <t>Comunicación y Lenguaje I</t>
  </si>
  <si>
    <t>Bernelly Murillo Erazo</t>
  </si>
  <si>
    <t>S2320</t>
  </si>
  <si>
    <t>Carlos Daniel Castellar Quinayas</t>
  </si>
  <si>
    <t>Apoyo PMA calendario A</t>
  </si>
  <si>
    <t>Sede NORTE</t>
  </si>
  <si>
    <t>Seminario de Comunicaciòn II</t>
  </si>
  <si>
    <t>Seminario de Comunicación II</t>
  </si>
  <si>
    <t xml:space="preserve">Taller de creación, comprensión y producción de textos. </t>
  </si>
  <si>
    <t xml:space="preserve">8320 Y S8320 </t>
  </si>
  <si>
    <t>7:00-10:00 AM</t>
  </si>
  <si>
    <t>Comunicación y lenguaje</t>
  </si>
  <si>
    <t>Catedra Institucional</t>
  </si>
  <si>
    <t>6:30-9:30 CD15</t>
  </si>
  <si>
    <t>Luisa Fernanda Lopez Fernandez</t>
  </si>
  <si>
    <t>Sede Sur</t>
  </si>
  <si>
    <t>Etica y responsabilidad social</t>
  </si>
  <si>
    <t>1380/1390</t>
  </si>
  <si>
    <t>7:00-9:00 PM</t>
  </si>
  <si>
    <t>CLAUDIA POLANIA REYES</t>
  </si>
  <si>
    <t>MEDIO AMBIENTE</t>
  </si>
  <si>
    <t>10:00-1:00 CD15</t>
  </si>
  <si>
    <t>874/869</t>
  </si>
  <si>
    <t xml:space="preserve">5:00-8:00 </t>
  </si>
  <si>
    <t>S4170</t>
  </si>
  <si>
    <t>APOYO EN VIRTUALIZACION CURSO SEMINARIO</t>
  </si>
  <si>
    <t>Medios IV</t>
  </si>
  <si>
    <t>Programa Radial "Rincon de las Palabras"</t>
  </si>
  <si>
    <t>Periodo: 2018-2</t>
  </si>
  <si>
    <t>Seminario 1</t>
  </si>
  <si>
    <t xml:space="preserve">CONSOLIDADO DE CARGA ACADÉMICA CALENDARIO A </t>
  </si>
  <si>
    <t>Seminario de Comunicaciòn I</t>
  </si>
  <si>
    <t>Formulacion y evaluacion de proyectos</t>
  </si>
  <si>
    <t>Jhon Alexander Riascos</t>
  </si>
  <si>
    <t>Practica 1 (Organizacional)</t>
  </si>
  <si>
    <t>7380 - B5385</t>
  </si>
  <si>
    <t>Se paga a valor asesoria</t>
  </si>
  <si>
    <t>Por su asignación académica se reporta para pago calendario A y B</t>
  </si>
  <si>
    <t>PLE</t>
  </si>
  <si>
    <t>Curso de liderazgo y emprendimiento: comunicación</t>
  </si>
  <si>
    <t>PMA</t>
  </si>
  <si>
    <t>B195</t>
  </si>
  <si>
    <t>SB194</t>
  </si>
  <si>
    <t>Comunicación II</t>
  </si>
  <si>
    <t>S294</t>
  </si>
  <si>
    <t>Historia política y social de Colombia</t>
  </si>
  <si>
    <t>SB1321</t>
  </si>
  <si>
    <t>Calendario B</t>
  </si>
  <si>
    <t>Competencia Ciudadana</t>
  </si>
  <si>
    <t>SEDE</t>
  </si>
  <si>
    <t>SALÓN</t>
  </si>
  <si>
    <t>Gestión Ambiental</t>
  </si>
  <si>
    <t>Comunicaciòn y lenguaje I</t>
  </si>
  <si>
    <t>Seminario electivo 2</t>
  </si>
  <si>
    <t>B5385</t>
  </si>
  <si>
    <t>E102</t>
  </si>
  <si>
    <t>Central</t>
  </si>
  <si>
    <t>AZUL</t>
  </si>
  <si>
    <t>PENDIENTE</t>
  </si>
  <si>
    <t>Estación 2</t>
  </si>
  <si>
    <t>D202</t>
  </si>
  <si>
    <t>4170A-B5385</t>
  </si>
  <si>
    <t>B1170A - B5385</t>
  </si>
  <si>
    <t>B621 - B5385</t>
  </si>
  <si>
    <t>B121</t>
  </si>
  <si>
    <t>SB1172/SB1156</t>
  </si>
  <si>
    <t>Medios audiovisuales</t>
  </si>
  <si>
    <t>Esp. Ergonomía</t>
  </si>
  <si>
    <t>mié 22/08/2018 9:33 a.m</t>
  </si>
  <si>
    <t>Buen día Luz Marlene.</t>
  </si>
  <si>
    <t>Adjunto la ultima asignación académica consolidada de la Facultad de Ciencias Sociales y Humanas con los ajustes realizados por la apertura y cierre de grupos tanto de calendario A como de Calendario B.</t>
  </si>
  <si>
    <t>Agradezco su atención.</t>
  </si>
  <si>
    <t>Atentamente,</t>
  </si>
  <si>
    <t>Octavio Augusto Calvache Salazar</t>
  </si>
  <si>
    <t>Decano de Facultad</t>
  </si>
  <si>
    <t>Facultad de Ciencias Sociales y Humanas</t>
  </si>
  <si>
    <t>No.
Contrato</t>
  </si>
  <si>
    <t>Documento</t>
  </si>
  <si>
    <t>Ciudad Documento</t>
  </si>
  <si>
    <t>5</t>
  </si>
  <si>
    <t>Cali-Valle</t>
  </si>
  <si>
    <t>Silvia-Cauca</t>
  </si>
  <si>
    <t>7</t>
  </si>
  <si>
    <t>Bogotá D.C</t>
  </si>
  <si>
    <t>Andres Felipe Gonzalez Bolaños</t>
  </si>
  <si>
    <t>12</t>
  </si>
  <si>
    <t>10</t>
  </si>
  <si>
    <t>Tuluá-Valle</t>
  </si>
  <si>
    <t>Categoria</t>
  </si>
  <si>
    <t>Auxiliar</t>
  </si>
  <si>
    <t>Valor Hora</t>
  </si>
  <si>
    <t>Fecha
Inicial</t>
  </si>
  <si>
    <t>Fecha
Terminación</t>
  </si>
  <si>
    <t>No. Cuotas</t>
  </si>
  <si>
    <t xml:space="preserve">Valor hora Profesional </t>
  </si>
  <si>
    <t xml:space="preserve">valor hora asesoria </t>
  </si>
  <si>
    <t xml:space="preserve">se corregi el 30 de agosto pendiente carga de correcion de estas personas </t>
  </si>
  <si>
    <t>valor hora PMA</t>
  </si>
  <si>
    <t>Valor hora Especializacion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</si>
</sst>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Calibri"/>
      <family val="2"/>
    </font>
    <font>
      <b/>
      <sz val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10"/>
      <name val="Arial"/>
      <family val="2"/>
    </font>
    <font>
      <sz val="8"/>
      <name val="Verdana"/>
      <family val="2"/>
    </font>
    <font>
      <sz val="9"/>
      <name val="Arial"/>
      <family val="2"/>
    </font>
    <font>
      <sz val="8"/>
      <color rgb="FF000000"/>
      <name val="Arial"/>
      <family val="2"/>
    </font>
    <font>
      <sz val="9"/>
      <name val="Segoe UI Semilight"/>
      <family val="2"/>
    </font>
    <font>
      <sz val="12"/>
      <color rgb="FF000000"/>
      <name val="Tahoma"/>
      <family val="2"/>
    </font>
    <font>
      <b/>
      <i/>
      <sz val="12"/>
      <color rgb="FF0050A0"/>
      <name val="Corbel"/>
      <family val="2"/>
    </font>
    <font>
      <i/>
      <sz val="12"/>
      <color rgb="FF0050A0"/>
      <name val="Corbel"/>
      <family val="2"/>
    </font>
    <font>
      <sz val="10"/>
      <name val="Calibri Light"/>
      <family val="2"/>
    </font>
    <font>
      <sz val="9"/>
      <color rgb="FF333333"/>
      <name val="Arial"/>
      <family val="2"/>
    </font>
    <font>
      <sz val="9"/>
      <name val="Calibri Light"/>
      <family val="2"/>
    </font>
    <font>
      <sz val="8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3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/>
    <xf numFmtId="0" fontId="3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vertical="top"/>
    </xf>
    <xf numFmtId="0" fontId="0" fillId="3" borderId="0" xfId="0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3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3" borderId="0" xfId="0" applyFont="1" applyFill="1" applyBorder="1" applyAlignment="1"/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/>
    <xf numFmtId="0" fontId="2" fillId="5" borderId="0" xfId="0" applyFont="1" applyFill="1"/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2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/>
    <xf numFmtId="0" fontId="3" fillId="4" borderId="2" xfId="0" applyFont="1" applyFill="1" applyBorder="1" applyAlignment="1">
      <alignment horizontal="center"/>
    </xf>
    <xf numFmtId="20" fontId="3" fillId="4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11" fillId="5" borderId="2" xfId="0" applyFont="1" applyFill="1" applyBorder="1" applyAlignment="1">
      <alignment horizontal="center" vertical="center"/>
    </xf>
    <xf numFmtId="20" fontId="3" fillId="0" borderId="2" xfId="0" applyNumberFormat="1" applyFont="1" applyBorder="1" applyAlignment="1">
      <alignment horizontal="center"/>
    </xf>
    <xf numFmtId="0" fontId="0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 wrapText="1"/>
    </xf>
    <xf numFmtId="0" fontId="11" fillId="6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vertical="center"/>
    </xf>
    <xf numFmtId="0" fontId="6" fillId="10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10" borderId="2" xfId="0" applyFont="1" applyFill="1" applyBorder="1" applyAlignment="1">
      <alignment vertical="center"/>
    </xf>
    <xf numFmtId="0" fontId="2" fillId="0" borderId="2" xfId="0" applyFont="1" applyFill="1" applyBorder="1" applyAlignment="1"/>
    <xf numFmtId="0" fontId="2" fillId="0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2" fillId="10" borderId="2" xfId="0" applyFont="1" applyFill="1" applyBorder="1"/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wrapText="1"/>
    </xf>
    <xf numFmtId="0" fontId="6" fillId="8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6" fillId="0" borderId="0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2" fillId="3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14" fillId="11" borderId="2" xfId="0" applyFont="1" applyFill="1" applyBorder="1" applyAlignment="1">
      <alignment vertical="center" wrapText="1"/>
    </xf>
    <xf numFmtId="0" fontId="14" fillId="11" borderId="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3" fillId="0" borderId="12" xfId="0" applyFont="1" applyFill="1" applyBorder="1" applyAlignment="1">
      <alignment horizontal="left"/>
    </xf>
    <xf numFmtId="0" fontId="13" fillId="0" borderId="13" xfId="0" applyFont="1" applyFill="1" applyBorder="1"/>
    <xf numFmtId="0" fontId="13" fillId="0" borderId="13" xfId="0" applyFont="1" applyFill="1" applyBorder="1" applyAlignment="1">
      <alignment horizontal="left"/>
    </xf>
    <xf numFmtId="0" fontId="13" fillId="0" borderId="13" xfId="0" applyFont="1" applyBorder="1"/>
    <xf numFmtId="0" fontId="13" fillId="0" borderId="14" xfId="0" applyFont="1" applyBorder="1"/>
    <xf numFmtId="0" fontId="13" fillId="0" borderId="12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12" xfId="0" applyFont="1" applyBorder="1"/>
    <xf numFmtId="0" fontId="13" fillId="0" borderId="14" xfId="0" applyFont="1" applyFill="1" applyBorder="1"/>
    <xf numFmtId="0" fontId="13" fillId="0" borderId="13" xfId="0" applyFont="1" applyBorder="1" applyAlignment="1">
      <alignment horizontal="left"/>
    </xf>
    <xf numFmtId="0" fontId="0" fillId="0" borderId="13" xfId="0" applyBorder="1"/>
    <xf numFmtId="0" fontId="13" fillId="0" borderId="11" xfId="0" applyFont="1" applyBorder="1" applyAlignment="1"/>
    <xf numFmtId="0" fontId="13" fillId="12" borderId="12" xfId="0" applyFont="1" applyFill="1" applyBorder="1"/>
    <xf numFmtId="0" fontId="13" fillId="12" borderId="13" xfId="0" applyFont="1" applyFill="1" applyBorder="1"/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/>
    <xf numFmtId="0" fontId="18" fillId="0" borderId="0" xfId="0" applyFont="1"/>
    <xf numFmtId="0" fontId="16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center" vertical="top"/>
    </xf>
    <xf numFmtId="0" fontId="6" fillId="10" borderId="2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13" borderId="7" xfId="0" applyFont="1" applyFill="1" applyBorder="1" applyAlignment="1">
      <alignment vertical="center" wrapText="1"/>
    </xf>
    <xf numFmtId="0" fontId="0" fillId="13" borderId="2" xfId="0" applyFont="1" applyFill="1" applyBorder="1" applyAlignment="1">
      <alignment vertical="center"/>
    </xf>
    <xf numFmtId="0" fontId="0" fillId="13" borderId="7" xfId="0" applyFont="1" applyFill="1" applyBorder="1" applyAlignment="1">
      <alignment vertical="center"/>
    </xf>
    <xf numFmtId="49" fontId="19" fillId="14" borderId="2" xfId="0" applyNumberFormat="1" applyFont="1" applyFill="1" applyBorder="1" applyAlignment="1">
      <alignment horizontal="center" vertical="center" wrapText="1"/>
    </xf>
    <xf numFmtId="0" fontId="19" fillId="14" borderId="2" xfId="0" applyFont="1" applyFill="1" applyBorder="1" applyAlignment="1">
      <alignment horizontal="center" vertical="center"/>
    </xf>
    <xf numFmtId="0" fontId="19" fillId="14" borderId="2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/>
    <xf numFmtId="0" fontId="0" fillId="15" borderId="2" xfId="3" applyFont="1" applyFill="1" applyBorder="1" applyAlignment="1">
      <alignment vertical="center"/>
    </xf>
    <xf numFmtId="0" fontId="20" fillId="11" borderId="17" xfId="0" applyFont="1" applyFill="1" applyBorder="1" applyAlignment="1">
      <alignment horizontal="left" vertical="center" wrapText="1"/>
    </xf>
    <xf numFmtId="0" fontId="0" fillId="15" borderId="8" xfId="0" applyFont="1" applyFill="1" applyBorder="1" applyAlignment="1">
      <alignment vertical="center" wrapText="1"/>
    </xf>
    <xf numFmtId="0" fontId="21" fillId="14" borderId="2" xfId="0" applyFont="1" applyFill="1" applyBorder="1" applyAlignment="1">
      <alignment horizontal="center" vertical="center" wrapText="1"/>
    </xf>
    <xf numFmtId="0" fontId="19" fillId="14" borderId="7" xfId="0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22" fillId="3" borderId="0" xfId="0" applyFont="1" applyFill="1" applyBorder="1"/>
    <xf numFmtId="0" fontId="2" fillId="5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top"/>
    </xf>
    <xf numFmtId="0" fontId="5" fillId="0" borderId="0" xfId="0" applyFont="1" applyFill="1" applyAlignment="1">
      <alignment horizontal="center" vertical="top"/>
    </xf>
    <xf numFmtId="0" fontId="6" fillId="5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6" fillId="5" borderId="7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</cellXfs>
  <cellStyles count="6">
    <cellStyle name="Normal" xfId="0" builtinId="0"/>
    <cellStyle name="Normal 2" xfId="1"/>
    <cellStyle name="Normal 3" xfId="2"/>
    <cellStyle name="Normal 4" xfId="3"/>
    <cellStyle name="Normal 4 2" xfId="4"/>
    <cellStyle name="Normal 6" xfId="5"/>
  </cellStyles>
  <dxfs count="0"/>
  <tableStyles count="0" defaultTableStyle="TableStyleMedium2" defaultPivotStyle="PivotStyleMedium4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47625</xdr:rowOff>
    </xdr:from>
    <xdr:to>
      <xdr:col>2</xdr:col>
      <xdr:colOff>123825</xdr:colOff>
      <xdr:row>3</xdr:row>
      <xdr:rowOff>66675</xdr:rowOff>
    </xdr:to>
    <xdr:pic>
      <xdr:nvPicPr>
        <xdr:cNvPr id="7270" name="Picture 1">
          <a:extLst>
            <a:ext uri="{FF2B5EF4-FFF2-40B4-BE49-F238E27FC236}">
              <a16:creationId xmlns:a16="http://schemas.microsoft.com/office/drawing/2014/main" xmlns="" id="{00000000-0008-0000-0100-00006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"/>
          <a:ext cx="24288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2105025</xdr:colOff>
      <xdr:row>4</xdr:row>
      <xdr:rowOff>342900</xdr:rowOff>
    </xdr:to>
    <xdr:pic>
      <xdr:nvPicPr>
        <xdr:cNvPr id="5667" name="Picture 1">
          <a:extLst>
            <a:ext uri="{FF2B5EF4-FFF2-40B4-BE49-F238E27FC236}">
              <a16:creationId xmlns:a16="http://schemas.microsoft.com/office/drawing/2014/main" xmlns="" id="{00000000-0008-0000-0200-00002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23145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58"/>
  <sheetViews>
    <sheetView view="pageBreakPreview" topLeftCell="A46" zoomScale="85" zoomScaleNormal="85" zoomScaleSheetLayoutView="85" zoomScalePageLayoutView="85" workbookViewId="0">
      <selection activeCell="C169" sqref="C169"/>
    </sheetView>
  </sheetViews>
  <sheetFormatPr baseColWidth="10" defaultColWidth="10.85546875" defaultRowHeight="12.75" x14ac:dyDescent="0.2"/>
  <cols>
    <col min="1" max="1" width="4.7109375" customWidth="1"/>
    <col min="2" max="2" width="31.42578125" style="11" bestFit="1" customWidth="1"/>
    <col min="3" max="3" width="45.28515625" style="18" bestFit="1" customWidth="1"/>
    <col min="4" max="4" width="8.85546875" hidden="1" customWidth="1"/>
    <col min="5" max="5" width="10.42578125" style="16" bestFit="1" customWidth="1"/>
    <col min="6" max="6" width="11.140625" style="12" customWidth="1"/>
    <col min="7" max="7" width="10.7109375" style="12" customWidth="1"/>
    <col min="8" max="8" width="12.28515625" style="12" customWidth="1"/>
    <col min="9" max="9" width="16.7109375" customWidth="1"/>
    <col min="10" max="10" width="34.7109375" style="12" customWidth="1"/>
    <col min="11" max="11" width="32.85546875" style="13" hidden="1" customWidth="1"/>
    <col min="12" max="12" width="10.85546875" style="13" hidden="1" customWidth="1"/>
    <col min="13" max="13" width="17.140625" style="10" bestFit="1" customWidth="1"/>
    <col min="14" max="14" width="11.42578125" style="10" customWidth="1"/>
    <col min="15" max="16384" width="10.85546875" style="10"/>
  </cols>
  <sheetData>
    <row r="1" spans="1:14" s="5" customFormat="1" ht="17.25" customHeight="1" x14ac:dyDescent="0.2">
      <c r="A1" s="1"/>
      <c r="B1" s="1"/>
      <c r="C1" s="17"/>
      <c r="D1" s="1"/>
      <c r="E1" s="15"/>
      <c r="F1" s="2"/>
      <c r="G1" s="2"/>
      <c r="H1" s="2"/>
      <c r="I1" s="1"/>
      <c r="J1" s="3" t="s">
        <v>0</v>
      </c>
      <c r="K1" s="4"/>
      <c r="L1" s="4"/>
    </row>
    <row r="2" spans="1:14" s="8" customFormat="1" ht="17.25" customHeight="1" x14ac:dyDescent="0.2">
      <c r="A2" s="6"/>
      <c r="B2" s="7"/>
      <c r="C2" s="147" t="s">
        <v>1</v>
      </c>
      <c r="D2" s="147"/>
      <c r="E2" s="147"/>
      <c r="F2" s="147"/>
      <c r="G2" s="147"/>
      <c r="H2" s="147"/>
      <c r="I2" s="147"/>
      <c r="J2" s="3" t="s">
        <v>2</v>
      </c>
      <c r="K2" s="4"/>
      <c r="L2" s="4"/>
    </row>
    <row r="3" spans="1:14" s="8" customFormat="1" ht="17.25" customHeight="1" x14ac:dyDescent="0.2">
      <c r="A3" s="6"/>
      <c r="B3" s="7"/>
      <c r="C3" s="147" t="s">
        <v>3</v>
      </c>
      <c r="D3" s="147"/>
      <c r="E3" s="147"/>
      <c r="F3" s="147"/>
      <c r="G3" s="147"/>
      <c r="H3" s="147"/>
      <c r="I3" s="147"/>
      <c r="J3" s="3"/>
      <c r="K3" s="4"/>
      <c r="L3" s="4"/>
    </row>
    <row r="4" spans="1:14" s="8" customFormat="1" ht="17.25" customHeight="1" x14ac:dyDescent="0.2">
      <c r="A4" s="9"/>
      <c r="B4" s="7"/>
      <c r="C4" s="148" t="s">
        <v>4</v>
      </c>
      <c r="D4" s="148"/>
      <c r="E4" s="148"/>
      <c r="F4" s="148"/>
      <c r="G4" s="148"/>
      <c r="H4" s="148"/>
      <c r="I4" s="148"/>
      <c r="J4" s="2"/>
      <c r="K4" s="4"/>
      <c r="L4" s="4"/>
    </row>
    <row r="5" spans="1:14" s="5" customFormat="1" ht="18" customHeight="1" x14ac:dyDescent="0.2">
      <c r="A5" s="1"/>
      <c r="B5" s="1"/>
      <c r="C5" s="17"/>
      <c r="D5" s="1"/>
      <c r="E5" s="15"/>
      <c r="F5" s="2"/>
      <c r="G5" s="2"/>
      <c r="H5" s="2"/>
      <c r="I5" s="1"/>
      <c r="J5" s="2"/>
      <c r="K5" s="4"/>
      <c r="L5" s="4"/>
    </row>
    <row r="6" spans="1:14" s="5" customFormat="1" ht="31.5" customHeight="1" x14ac:dyDescent="0.2">
      <c r="A6" s="43" t="s">
        <v>5</v>
      </c>
      <c r="B6" s="43" t="s">
        <v>6</v>
      </c>
      <c r="C6" s="43" t="s">
        <v>7</v>
      </c>
      <c r="D6" s="43" t="s">
        <v>8</v>
      </c>
      <c r="E6" s="43" t="s">
        <v>9</v>
      </c>
      <c r="F6" s="43" t="s">
        <v>10</v>
      </c>
      <c r="G6" s="43" t="s">
        <v>11</v>
      </c>
      <c r="H6" s="43" t="s">
        <v>12</v>
      </c>
      <c r="I6" s="43" t="s">
        <v>13</v>
      </c>
      <c r="J6" s="43" t="s">
        <v>14</v>
      </c>
      <c r="K6" s="43" t="s">
        <v>15</v>
      </c>
      <c r="L6" s="43" t="s">
        <v>16</v>
      </c>
    </row>
    <row r="7" spans="1:14" x14ac:dyDescent="0.2">
      <c r="A7" s="136">
        <v>1</v>
      </c>
      <c r="B7" s="138" t="s">
        <v>17</v>
      </c>
      <c r="C7" s="44" t="s">
        <v>18</v>
      </c>
      <c r="D7" s="45"/>
      <c r="E7" s="42">
        <v>247</v>
      </c>
      <c r="F7" s="42">
        <v>1.5</v>
      </c>
      <c r="G7" s="42">
        <v>16</v>
      </c>
      <c r="H7" s="42">
        <v>24</v>
      </c>
      <c r="I7" s="139" t="s">
        <v>19</v>
      </c>
      <c r="J7" s="42"/>
      <c r="K7" s="46" t="s">
        <v>20</v>
      </c>
      <c r="L7" s="47" t="s">
        <v>21</v>
      </c>
      <c r="M7" s="10" t="s">
        <v>22</v>
      </c>
      <c r="N7" s="10" t="s">
        <v>23</v>
      </c>
    </row>
    <row r="8" spans="1:14" x14ac:dyDescent="0.2">
      <c r="A8" s="136"/>
      <c r="B8" s="138"/>
      <c r="C8" s="44" t="s">
        <v>18</v>
      </c>
      <c r="D8" s="45"/>
      <c r="E8" s="42">
        <v>242</v>
      </c>
      <c r="F8" s="42">
        <v>1.5</v>
      </c>
      <c r="G8" s="42">
        <v>16</v>
      </c>
      <c r="H8" s="42">
        <v>24</v>
      </c>
      <c r="I8" s="139"/>
      <c r="J8" s="42"/>
      <c r="K8" s="46" t="s">
        <v>20</v>
      </c>
      <c r="L8" s="47" t="s">
        <v>23</v>
      </c>
      <c r="M8" s="10" t="s">
        <v>20</v>
      </c>
      <c r="N8" s="10" t="s">
        <v>21</v>
      </c>
    </row>
    <row r="9" spans="1:14" x14ac:dyDescent="0.2">
      <c r="A9" s="136"/>
      <c r="B9" s="138"/>
      <c r="C9" s="44" t="s">
        <v>18</v>
      </c>
      <c r="D9" s="45"/>
      <c r="E9" s="42">
        <v>311</v>
      </c>
      <c r="F9" s="42">
        <v>1.5</v>
      </c>
      <c r="G9" s="42">
        <v>16</v>
      </c>
      <c r="H9" s="42">
        <v>24</v>
      </c>
      <c r="I9" s="139"/>
      <c r="J9" s="42"/>
      <c r="K9" s="46" t="s">
        <v>22</v>
      </c>
      <c r="L9" s="46" t="s">
        <v>23</v>
      </c>
      <c r="M9" s="10" t="s">
        <v>24</v>
      </c>
      <c r="N9" s="10" t="s">
        <v>25</v>
      </c>
    </row>
    <row r="10" spans="1:14" x14ac:dyDescent="0.2">
      <c r="A10" s="136"/>
      <c r="B10" s="138"/>
      <c r="C10" s="44" t="s">
        <v>18</v>
      </c>
      <c r="D10" s="45"/>
      <c r="E10" s="42">
        <v>202</v>
      </c>
      <c r="F10" s="42">
        <v>1.5</v>
      </c>
      <c r="G10" s="42">
        <v>16</v>
      </c>
      <c r="H10" s="42">
        <v>24</v>
      </c>
      <c r="I10" s="139"/>
      <c r="J10" s="42"/>
      <c r="K10" s="46" t="s">
        <v>22</v>
      </c>
      <c r="L10" s="46" t="s">
        <v>21</v>
      </c>
      <c r="M10" s="10" t="s">
        <v>26</v>
      </c>
      <c r="N10" s="10" t="s">
        <v>27</v>
      </c>
    </row>
    <row r="11" spans="1:14" x14ac:dyDescent="0.2">
      <c r="A11" s="136"/>
      <c r="B11" s="138"/>
      <c r="C11" s="44" t="s">
        <v>28</v>
      </c>
      <c r="D11" s="45"/>
      <c r="E11" s="42">
        <v>642</v>
      </c>
      <c r="F11" s="42">
        <v>1.5</v>
      </c>
      <c r="G11" s="42">
        <v>16</v>
      </c>
      <c r="H11" s="42">
        <v>24</v>
      </c>
      <c r="I11" s="139"/>
      <c r="J11" s="48"/>
      <c r="K11" s="46" t="s">
        <v>29</v>
      </c>
      <c r="L11" s="46" t="s">
        <v>30</v>
      </c>
      <c r="M11" s="10" t="s">
        <v>24</v>
      </c>
      <c r="N11" s="10" t="s">
        <v>30</v>
      </c>
    </row>
    <row r="12" spans="1:14" x14ac:dyDescent="0.2">
      <c r="A12" s="137"/>
      <c r="B12" s="138"/>
      <c r="C12" s="140" t="s">
        <v>31</v>
      </c>
      <c r="D12" s="140"/>
      <c r="E12" s="140"/>
      <c r="F12" s="140"/>
      <c r="G12" s="140"/>
      <c r="H12" s="49">
        <f>SUM(H7:H11)</f>
        <v>120</v>
      </c>
      <c r="I12" s="139"/>
      <c r="J12" s="42"/>
      <c r="K12" s="46"/>
      <c r="L12" s="46"/>
    </row>
    <row r="13" spans="1:14" x14ac:dyDescent="0.2">
      <c r="A13" s="136">
        <v>2</v>
      </c>
      <c r="B13" s="138" t="s">
        <v>32</v>
      </c>
      <c r="C13" s="44" t="s">
        <v>18</v>
      </c>
      <c r="D13" s="45"/>
      <c r="E13" s="42">
        <v>201</v>
      </c>
      <c r="F13" s="42">
        <v>1.5</v>
      </c>
      <c r="G13" s="42">
        <v>16</v>
      </c>
      <c r="H13" s="42">
        <v>24</v>
      </c>
      <c r="I13" s="139"/>
      <c r="J13" s="42"/>
      <c r="K13" s="46" t="s">
        <v>20</v>
      </c>
      <c r="L13" s="47" t="s">
        <v>23</v>
      </c>
      <c r="M13" s="10" t="s">
        <v>33</v>
      </c>
      <c r="N13" s="10" t="s">
        <v>27</v>
      </c>
    </row>
    <row r="14" spans="1:14" x14ac:dyDescent="0.2">
      <c r="A14" s="136"/>
      <c r="B14" s="138"/>
      <c r="C14" s="44" t="s">
        <v>18</v>
      </c>
      <c r="D14" s="45"/>
      <c r="E14" s="42" t="s">
        <v>34</v>
      </c>
      <c r="F14" s="42">
        <v>1.5</v>
      </c>
      <c r="G14" s="42">
        <v>16</v>
      </c>
      <c r="H14" s="42">
        <v>24</v>
      </c>
      <c r="I14" s="139"/>
      <c r="J14" s="42"/>
      <c r="K14" s="46" t="s">
        <v>22</v>
      </c>
      <c r="L14" s="46" t="s">
        <v>23</v>
      </c>
      <c r="M14" s="10" t="s">
        <v>35</v>
      </c>
      <c r="N14" s="10" t="s">
        <v>23</v>
      </c>
    </row>
    <row r="15" spans="1:14" x14ac:dyDescent="0.2">
      <c r="A15" s="136"/>
      <c r="B15" s="138"/>
      <c r="C15" s="44" t="s">
        <v>18</v>
      </c>
      <c r="D15" s="45"/>
      <c r="E15" s="42">
        <v>241</v>
      </c>
      <c r="F15" s="42">
        <v>1.5</v>
      </c>
      <c r="G15" s="42">
        <v>16</v>
      </c>
      <c r="H15" s="42">
        <v>24</v>
      </c>
      <c r="I15" s="139"/>
      <c r="J15" s="42"/>
      <c r="K15" s="50" t="s">
        <v>36</v>
      </c>
      <c r="L15" s="50" t="s">
        <v>27</v>
      </c>
      <c r="M15" s="10" t="s">
        <v>35</v>
      </c>
      <c r="N15" s="10" t="s">
        <v>23</v>
      </c>
    </row>
    <row r="16" spans="1:14" x14ac:dyDescent="0.2">
      <c r="A16" s="136"/>
      <c r="B16" s="138"/>
      <c r="C16" s="44" t="s">
        <v>37</v>
      </c>
      <c r="D16" s="45"/>
      <c r="E16" s="42" t="s">
        <v>38</v>
      </c>
      <c r="F16" s="42">
        <v>1.5</v>
      </c>
      <c r="G16" s="42">
        <v>16</v>
      </c>
      <c r="H16" s="42">
        <v>24</v>
      </c>
      <c r="I16" s="139"/>
      <c r="J16" s="42"/>
      <c r="K16" s="46" t="s">
        <v>22</v>
      </c>
      <c r="L16" s="46" t="s">
        <v>21</v>
      </c>
      <c r="M16" s="10" t="s">
        <v>26</v>
      </c>
      <c r="N16" s="10" t="s">
        <v>23</v>
      </c>
    </row>
    <row r="17" spans="1:14" x14ac:dyDescent="0.2">
      <c r="A17" s="137"/>
      <c r="B17" s="138"/>
      <c r="C17" s="140" t="s">
        <v>31</v>
      </c>
      <c r="D17" s="140"/>
      <c r="E17" s="140"/>
      <c r="F17" s="140"/>
      <c r="G17" s="140"/>
      <c r="H17" s="49">
        <f>SUM(H13:H16)</f>
        <v>96</v>
      </c>
      <c r="I17" s="139"/>
      <c r="J17" s="42"/>
      <c r="K17" s="46"/>
      <c r="L17" s="46"/>
    </row>
    <row r="18" spans="1:14" x14ac:dyDescent="0.2">
      <c r="A18" s="136">
        <v>3</v>
      </c>
      <c r="B18" s="138" t="s">
        <v>39</v>
      </c>
      <c r="C18" s="44" t="s">
        <v>40</v>
      </c>
      <c r="D18" s="45"/>
      <c r="E18" s="42">
        <v>1320</v>
      </c>
      <c r="F18" s="42">
        <v>3</v>
      </c>
      <c r="G18" s="42">
        <v>16</v>
      </c>
      <c r="H18" s="42">
        <v>48</v>
      </c>
      <c r="I18" s="139" t="s">
        <v>19</v>
      </c>
      <c r="J18" s="42"/>
      <c r="K18" s="46" t="s">
        <v>20</v>
      </c>
      <c r="L18" s="47" t="s">
        <v>21</v>
      </c>
    </row>
    <row r="19" spans="1:14" x14ac:dyDescent="0.2">
      <c r="A19" s="136"/>
      <c r="B19" s="138"/>
      <c r="C19" s="44" t="s">
        <v>41</v>
      </c>
      <c r="D19" s="45"/>
      <c r="E19" s="42">
        <v>101</v>
      </c>
      <c r="F19" s="42">
        <v>1.5</v>
      </c>
      <c r="G19" s="42">
        <v>16</v>
      </c>
      <c r="H19" s="42">
        <v>24</v>
      </c>
      <c r="I19" s="139"/>
      <c r="J19" s="42"/>
      <c r="K19" s="46" t="s">
        <v>20</v>
      </c>
      <c r="L19" s="47" t="s">
        <v>23</v>
      </c>
      <c r="M19" s="10" t="s">
        <v>35</v>
      </c>
      <c r="N19" s="14" t="s">
        <v>21</v>
      </c>
    </row>
    <row r="20" spans="1:14" x14ac:dyDescent="0.2">
      <c r="A20" s="136"/>
      <c r="B20" s="138"/>
      <c r="C20" s="44" t="s">
        <v>41</v>
      </c>
      <c r="D20" s="45"/>
      <c r="E20" s="42">
        <v>103</v>
      </c>
      <c r="F20" s="42">
        <v>1.5</v>
      </c>
      <c r="G20" s="42">
        <v>16</v>
      </c>
      <c r="H20" s="42">
        <v>24</v>
      </c>
      <c r="I20" s="139"/>
      <c r="J20" s="42"/>
      <c r="K20" s="46" t="s">
        <v>22</v>
      </c>
      <c r="L20" s="46" t="s">
        <v>23</v>
      </c>
      <c r="M20" s="10" t="s">
        <v>35</v>
      </c>
      <c r="N20" s="10" t="s">
        <v>23</v>
      </c>
    </row>
    <row r="21" spans="1:14" x14ac:dyDescent="0.2">
      <c r="A21" s="137"/>
      <c r="B21" s="138"/>
      <c r="C21" s="140" t="s">
        <v>31</v>
      </c>
      <c r="D21" s="140"/>
      <c r="E21" s="140"/>
      <c r="F21" s="140"/>
      <c r="G21" s="140"/>
      <c r="H21" s="49">
        <f>SUM(H18:H20)</f>
        <v>96</v>
      </c>
      <c r="I21" s="139"/>
      <c r="J21" s="42"/>
      <c r="K21" s="46"/>
      <c r="L21" s="46"/>
    </row>
    <row r="22" spans="1:14" x14ac:dyDescent="0.2">
      <c r="A22" s="136">
        <v>4</v>
      </c>
      <c r="B22" s="138" t="s">
        <v>42</v>
      </c>
      <c r="C22" s="44" t="s">
        <v>43</v>
      </c>
      <c r="D22" s="45"/>
      <c r="E22" s="42">
        <v>101</v>
      </c>
      <c r="F22" s="42">
        <v>1.5</v>
      </c>
      <c r="G22" s="42">
        <v>16</v>
      </c>
      <c r="H22" s="42">
        <v>24</v>
      </c>
      <c r="I22" s="139" t="s">
        <v>19</v>
      </c>
      <c r="J22" s="42"/>
      <c r="K22" s="46" t="s">
        <v>20</v>
      </c>
      <c r="L22" s="47" t="s">
        <v>21</v>
      </c>
      <c r="M22" s="10" t="s">
        <v>35</v>
      </c>
      <c r="N22" s="10" t="s">
        <v>23</v>
      </c>
    </row>
    <row r="23" spans="1:14" x14ac:dyDescent="0.2">
      <c r="A23" s="136"/>
      <c r="B23" s="138"/>
      <c r="C23" s="44" t="s">
        <v>43</v>
      </c>
      <c r="D23" s="45"/>
      <c r="E23" s="42">
        <v>103</v>
      </c>
      <c r="F23" s="42">
        <v>1.5</v>
      </c>
      <c r="G23" s="42">
        <v>16</v>
      </c>
      <c r="H23" s="42">
        <v>24</v>
      </c>
      <c r="I23" s="139"/>
      <c r="J23" s="42"/>
      <c r="K23" s="46" t="s">
        <v>20</v>
      </c>
      <c r="L23" s="47" t="s">
        <v>23</v>
      </c>
      <c r="M23" s="10" t="s">
        <v>35</v>
      </c>
      <c r="N23" s="10" t="s">
        <v>21</v>
      </c>
    </row>
    <row r="24" spans="1:14" x14ac:dyDescent="0.2">
      <c r="A24" s="136"/>
      <c r="B24" s="138"/>
      <c r="C24" s="44" t="s">
        <v>43</v>
      </c>
      <c r="D24" s="45"/>
      <c r="E24" s="51">
        <v>105</v>
      </c>
      <c r="F24" s="42">
        <v>1.5</v>
      </c>
      <c r="G24" s="42">
        <v>16</v>
      </c>
      <c r="H24" s="42">
        <v>24</v>
      </c>
      <c r="I24" s="139"/>
      <c r="J24" s="51" t="s">
        <v>44</v>
      </c>
      <c r="K24" s="46" t="s">
        <v>22</v>
      </c>
      <c r="L24" s="46" t="s">
        <v>23</v>
      </c>
      <c r="M24" s="10" t="s">
        <v>22</v>
      </c>
      <c r="N24" s="10" t="s">
        <v>23</v>
      </c>
    </row>
    <row r="25" spans="1:14" x14ac:dyDescent="0.2">
      <c r="A25" s="136"/>
      <c r="B25" s="138"/>
      <c r="C25" s="44" t="s">
        <v>43</v>
      </c>
      <c r="D25" s="45"/>
      <c r="E25" s="51">
        <v>106</v>
      </c>
      <c r="F25" s="42">
        <v>1.5</v>
      </c>
      <c r="G25" s="42">
        <v>16</v>
      </c>
      <c r="H25" s="42">
        <v>24</v>
      </c>
      <c r="I25" s="139"/>
      <c r="J25" s="51" t="s">
        <v>44</v>
      </c>
      <c r="K25" s="46" t="s">
        <v>22</v>
      </c>
      <c r="L25" s="46" t="s">
        <v>21</v>
      </c>
      <c r="M25" s="10" t="s">
        <v>22</v>
      </c>
      <c r="N25" s="10" t="s">
        <v>21</v>
      </c>
    </row>
    <row r="26" spans="1:14" x14ac:dyDescent="0.2">
      <c r="A26" s="136"/>
      <c r="B26" s="138"/>
      <c r="C26" s="44" t="s">
        <v>45</v>
      </c>
      <c r="D26" s="45"/>
      <c r="E26" s="42"/>
      <c r="F26" s="42">
        <v>2</v>
      </c>
      <c r="G26" s="42">
        <v>16</v>
      </c>
      <c r="H26" s="42">
        <v>32</v>
      </c>
      <c r="I26" s="139"/>
      <c r="J26" s="42"/>
      <c r="K26" s="46"/>
      <c r="L26" s="46"/>
    </row>
    <row r="27" spans="1:14" x14ac:dyDescent="0.2">
      <c r="A27" s="137"/>
      <c r="B27" s="138"/>
      <c r="C27" s="140" t="s">
        <v>31</v>
      </c>
      <c r="D27" s="140"/>
      <c r="E27" s="140"/>
      <c r="F27" s="140"/>
      <c r="G27" s="140"/>
      <c r="H27" s="49">
        <f>SUM(H22:H26)</f>
        <v>128</v>
      </c>
      <c r="I27" s="139"/>
      <c r="J27" s="42"/>
      <c r="K27" s="46"/>
      <c r="L27" s="46"/>
    </row>
    <row r="28" spans="1:14" x14ac:dyDescent="0.2">
      <c r="A28" s="144">
        <v>5</v>
      </c>
      <c r="B28" s="138" t="s">
        <v>46</v>
      </c>
      <c r="C28" s="44" t="s">
        <v>47</v>
      </c>
      <c r="D28" s="45"/>
      <c r="E28" s="42">
        <v>101</v>
      </c>
      <c r="F28" s="42">
        <v>3</v>
      </c>
      <c r="G28" s="42">
        <v>16</v>
      </c>
      <c r="H28" s="42">
        <v>48</v>
      </c>
      <c r="I28" s="139" t="s">
        <v>19</v>
      </c>
      <c r="J28" s="42"/>
      <c r="K28" s="50" t="s">
        <v>26</v>
      </c>
      <c r="L28" s="52" t="s">
        <v>27</v>
      </c>
      <c r="M28" s="10" t="s">
        <v>22</v>
      </c>
      <c r="N28" s="10" t="s">
        <v>27</v>
      </c>
    </row>
    <row r="29" spans="1:14" x14ac:dyDescent="0.2">
      <c r="A29" s="145"/>
      <c r="B29" s="138"/>
      <c r="C29" s="44" t="s">
        <v>47</v>
      </c>
      <c r="D29" s="45"/>
      <c r="E29" s="42">
        <v>103</v>
      </c>
      <c r="F29" s="42">
        <v>3</v>
      </c>
      <c r="G29" s="42">
        <v>16</v>
      </c>
      <c r="H29" s="42">
        <v>48</v>
      </c>
      <c r="I29" s="139"/>
      <c r="J29" s="42"/>
      <c r="K29" s="50" t="s">
        <v>33</v>
      </c>
      <c r="L29" s="50" t="s">
        <v>27</v>
      </c>
      <c r="M29" s="10" t="s">
        <v>26</v>
      </c>
      <c r="N29" s="10" t="s">
        <v>27</v>
      </c>
    </row>
    <row r="30" spans="1:14" x14ac:dyDescent="0.2">
      <c r="A30" s="145"/>
      <c r="B30" s="138"/>
      <c r="C30" s="44" t="s">
        <v>48</v>
      </c>
      <c r="D30" s="45"/>
      <c r="E30" s="42">
        <v>271</v>
      </c>
      <c r="F30" s="42">
        <v>3</v>
      </c>
      <c r="G30" s="42">
        <v>8</v>
      </c>
      <c r="H30" s="42">
        <v>24</v>
      </c>
      <c r="I30" s="139"/>
      <c r="J30" s="42"/>
      <c r="K30" s="50" t="s">
        <v>35</v>
      </c>
      <c r="L30" s="50" t="s">
        <v>49</v>
      </c>
      <c r="M30" s="10" t="s">
        <v>50</v>
      </c>
      <c r="N30" s="10" t="s">
        <v>51</v>
      </c>
    </row>
    <row r="31" spans="1:14" x14ac:dyDescent="0.2">
      <c r="A31" s="146"/>
      <c r="B31" s="138"/>
      <c r="C31" s="140" t="s">
        <v>31</v>
      </c>
      <c r="D31" s="140"/>
      <c r="E31" s="140"/>
      <c r="F31" s="140"/>
      <c r="G31" s="140"/>
      <c r="H31" s="49">
        <f>SUM(H28:H30)</f>
        <v>120</v>
      </c>
      <c r="I31" s="139"/>
      <c r="J31" s="42"/>
      <c r="K31" s="50"/>
      <c r="L31" s="50"/>
    </row>
    <row r="32" spans="1:14" x14ac:dyDescent="0.2">
      <c r="A32" s="144">
        <v>6</v>
      </c>
      <c r="B32" s="138" t="s">
        <v>52</v>
      </c>
      <c r="C32" s="44" t="s">
        <v>53</v>
      </c>
      <c r="D32" s="45"/>
      <c r="E32" s="42">
        <v>747</v>
      </c>
      <c r="F32" s="42">
        <v>3</v>
      </c>
      <c r="G32" s="42">
        <v>8</v>
      </c>
      <c r="H32" s="42">
        <v>24</v>
      </c>
      <c r="I32" s="139" t="s">
        <v>19</v>
      </c>
      <c r="J32" s="42"/>
      <c r="K32" s="50" t="s">
        <v>26</v>
      </c>
      <c r="L32" s="52" t="s">
        <v>27</v>
      </c>
      <c r="M32" s="10" t="s">
        <v>20</v>
      </c>
      <c r="N32" s="10" t="s">
        <v>27</v>
      </c>
    </row>
    <row r="33" spans="1:14" x14ac:dyDescent="0.2">
      <c r="A33" s="145"/>
      <c r="B33" s="138"/>
      <c r="C33" s="44" t="s">
        <v>28</v>
      </c>
      <c r="D33" s="45"/>
      <c r="E33" s="42">
        <v>663</v>
      </c>
      <c r="F33" s="42">
        <v>3</v>
      </c>
      <c r="G33" s="42">
        <v>8</v>
      </c>
      <c r="H33" s="42">
        <v>24</v>
      </c>
      <c r="I33" s="139"/>
      <c r="J33" s="42"/>
      <c r="K33" s="50" t="s">
        <v>33</v>
      </c>
      <c r="L33" s="50" t="s">
        <v>27</v>
      </c>
      <c r="M33" s="10" t="s">
        <v>35</v>
      </c>
      <c r="N33" s="10" t="s">
        <v>54</v>
      </c>
    </row>
    <row r="34" spans="1:14" x14ac:dyDescent="0.2">
      <c r="A34" s="145"/>
      <c r="B34" s="138"/>
      <c r="C34" s="44" t="s">
        <v>28</v>
      </c>
      <c r="D34" s="45"/>
      <c r="E34" s="42">
        <v>655</v>
      </c>
      <c r="F34" s="42">
        <v>3</v>
      </c>
      <c r="G34" s="42">
        <v>8</v>
      </c>
      <c r="H34" s="42">
        <v>24</v>
      </c>
      <c r="I34" s="139"/>
      <c r="J34" s="42"/>
      <c r="K34" s="50" t="s">
        <v>35</v>
      </c>
      <c r="L34" s="50" t="s">
        <v>49</v>
      </c>
      <c r="M34" s="10" t="s">
        <v>33</v>
      </c>
      <c r="N34" s="10" t="s">
        <v>54</v>
      </c>
    </row>
    <row r="35" spans="1:14" x14ac:dyDescent="0.2">
      <c r="A35" s="145"/>
      <c r="B35" s="138"/>
      <c r="C35" s="44" t="s">
        <v>28</v>
      </c>
      <c r="D35" s="45"/>
      <c r="E35" s="42">
        <v>727</v>
      </c>
      <c r="F35" s="42">
        <v>3</v>
      </c>
      <c r="G35" s="42">
        <v>8</v>
      </c>
      <c r="H35" s="42">
        <v>24</v>
      </c>
      <c r="I35" s="139"/>
      <c r="J35" s="42"/>
      <c r="K35" s="50" t="s">
        <v>35</v>
      </c>
      <c r="L35" s="50" t="s">
        <v>55</v>
      </c>
      <c r="M35" s="10" t="s">
        <v>33</v>
      </c>
      <c r="N35" s="10" t="s">
        <v>51</v>
      </c>
    </row>
    <row r="36" spans="1:14" x14ac:dyDescent="0.2">
      <c r="A36" s="145"/>
      <c r="B36" s="138"/>
      <c r="C36" s="44" t="s">
        <v>53</v>
      </c>
      <c r="D36" s="45"/>
      <c r="E36" s="42">
        <v>763</v>
      </c>
      <c r="F36" s="42">
        <v>3</v>
      </c>
      <c r="G36" s="42">
        <v>8</v>
      </c>
      <c r="H36" s="42">
        <v>24</v>
      </c>
      <c r="I36" s="139"/>
      <c r="J36" s="42"/>
      <c r="K36" s="50" t="s">
        <v>26</v>
      </c>
      <c r="L36" s="50" t="s">
        <v>55</v>
      </c>
      <c r="M36" s="10" t="s">
        <v>35</v>
      </c>
      <c r="N36" s="10" t="s">
        <v>51</v>
      </c>
    </row>
    <row r="37" spans="1:14" x14ac:dyDescent="0.2">
      <c r="A37" s="145"/>
      <c r="B37" s="138"/>
      <c r="C37" s="44" t="s">
        <v>53</v>
      </c>
      <c r="D37" s="45"/>
      <c r="E37" s="42">
        <v>227</v>
      </c>
      <c r="F37" s="42">
        <v>3</v>
      </c>
      <c r="G37" s="42">
        <v>8</v>
      </c>
      <c r="H37" s="42">
        <v>24</v>
      </c>
      <c r="I37" s="139"/>
      <c r="J37" s="42"/>
      <c r="K37" s="50" t="s">
        <v>26</v>
      </c>
      <c r="L37" s="50" t="s">
        <v>55</v>
      </c>
      <c r="M37" s="10" t="s">
        <v>20</v>
      </c>
      <c r="N37" s="10" t="s">
        <v>55</v>
      </c>
    </row>
    <row r="38" spans="1:14" x14ac:dyDescent="0.2">
      <c r="A38" s="145"/>
      <c r="B38" s="138"/>
      <c r="C38" s="53" t="s">
        <v>56</v>
      </c>
      <c r="D38" s="45"/>
      <c r="E38" s="86">
        <v>217</v>
      </c>
      <c r="F38" s="42">
        <v>3</v>
      </c>
      <c r="G38" s="42">
        <v>8</v>
      </c>
      <c r="H38" s="54">
        <v>24</v>
      </c>
      <c r="I38" s="139"/>
      <c r="J38" s="42"/>
      <c r="K38" s="50"/>
      <c r="L38" s="50"/>
      <c r="M38" s="10" t="s">
        <v>22</v>
      </c>
      <c r="N38" s="10" t="s">
        <v>51</v>
      </c>
    </row>
    <row r="39" spans="1:14" x14ac:dyDescent="0.2">
      <c r="A39" s="145"/>
      <c r="B39" s="138"/>
      <c r="C39" s="53" t="s">
        <v>56</v>
      </c>
      <c r="D39" s="45"/>
      <c r="E39" s="42">
        <v>1201</v>
      </c>
      <c r="F39" s="42">
        <v>3</v>
      </c>
      <c r="G39" s="42">
        <v>8</v>
      </c>
      <c r="H39" s="54">
        <v>24</v>
      </c>
      <c r="I39" s="139"/>
      <c r="J39" s="42"/>
      <c r="K39" s="50"/>
      <c r="L39" s="50"/>
      <c r="M39" s="10" t="s">
        <v>35</v>
      </c>
      <c r="N39" s="10" t="s">
        <v>27</v>
      </c>
    </row>
    <row r="40" spans="1:14" x14ac:dyDescent="0.2">
      <c r="A40" s="145"/>
      <c r="B40" s="138"/>
      <c r="C40" s="53" t="s">
        <v>53</v>
      </c>
      <c r="D40" s="45"/>
      <c r="E40" s="42">
        <v>869</v>
      </c>
      <c r="F40" s="42">
        <v>3</v>
      </c>
      <c r="G40" s="42">
        <v>8</v>
      </c>
      <c r="H40" s="54">
        <v>24</v>
      </c>
      <c r="I40" s="139"/>
      <c r="J40" s="42"/>
      <c r="K40" s="50"/>
      <c r="L40" s="50"/>
      <c r="M40" s="10" t="s">
        <v>57</v>
      </c>
      <c r="N40" s="10" t="s">
        <v>54</v>
      </c>
    </row>
    <row r="41" spans="1:14" x14ac:dyDescent="0.2">
      <c r="A41" s="145"/>
      <c r="B41" s="138"/>
      <c r="C41" s="53" t="s">
        <v>53</v>
      </c>
      <c r="D41" s="45"/>
      <c r="E41" s="42">
        <v>741</v>
      </c>
      <c r="F41" s="42">
        <v>3</v>
      </c>
      <c r="G41" s="42">
        <v>8</v>
      </c>
      <c r="H41" s="54">
        <v>24</v>
      </c>
      <c r="I41" s="139"/>
      <c r="J41" s="42"/>
      <c r="K41" s="50"/>
      <c r="L41" s="50"/>
      <c r="M41" s="10" t="s">
        <v>33</v>
      </c>
      <c r="N41" s="10" t="s">
        <v>27</v>
      </c>
    </row>
    <row r="42" spans="1:14" x14ac:dyDescent="0.2">
      <c r="A42" s="145"/>
      <c r="B42" s="138"/>
      <c r="C42" s="53" t="s">
        <v>53</v>
      </c>
      <c r="D42" s="45"/>
      <c r="E42" s="42">
        <v>742</v>
      </c>
      <c r="F42" s="42">
        <v>3</v>
      </c>
      <c r="G42" s="42">
        <v>8</v>
      </c>
      <c r="H42" s="54">
        <v>24</v>
      </c>
      <c r="I42" s="139"/>
      <c r="J42" s="42"/>
      <c r="K42" s="50"/>
      <c r="L42" s="50"/>
      <c r="M42" s="10" t="s">
        <v>33</v>
      </c>
      <c r="N42" s="10" t="s">
        <v>27</v>
      </c>
    </row>
    <row r="43" spans="1:14" x14ac:dyDescent="0.2">
      <c r="A43" s="145"/>
      <c r="B43" s="138"/>
      <c r="C43" s="53" t="s">
        <v>53</v>
      </c>
      <c r="D43" s="45"/>
      <c r="E43" s="42" t="s">
        <v>58</v>
      </c>
      <c r="F43" s="42">
        <v>3</v>
      </c>
      <c r="G43" s="42">
        <v>8</v>
      </c>
      <c r="H43" s="54">
        <v>24</v>
      </c>
      <c r="I43" s="139"/>
      <c r="J43" s="42"/>
      <c r="K43" s="50"/>
      <c r="L43" s="50"/>
      <c r="M43" s="10" t="s">
        <v>26</v>
      </c>
      <c r="N43" s="10" t="s">
        <v>54</v>
      </c>
    </row>
    <row r="44" spans="1:14" x14ac:dyDescent="0.2">
      <c r="A44" s="146"/>
      <c r="B44" s="138"/>
      <c r="C44" s="140" t="s">
        <v>31</v>
      </c>
      <c r="D44" s="140"/>
      <c r="E44" s="140"/>
      <c r="F44" s="140"/>
      <c r="G44" s="140"/>
      <c r="H44" s="49">
        <f>SUM(H32:H43)</f>
        <v>288</v>
      </c>
      <c r="I44" s="139"/>
      <c r="J44" s="42"/>
      <c r="K44" s="50"/>
      <c r="L44" s="50"/>
    </row>
    <row r="45" spans="1:14" x14ac:dyDescent="0.2">
      <c r="A45" s="143">
        <v>7</v>
      </c>
      <c r="B45" s="138" t="s">
        <v>59</v>
      </c>
      <c r="C45" s="44" t="s">
        <v>43</v>
      </c>
      <c r="D45" s="45"/>
      <c r="E45" s="42">
        <v>1320</v>
      </c>
      <c r="F45" s="42">
        <v>2</v>
      </c>
      <c r="G45" s="42">
        <v>16</v>
      </c>
      <c r="H45" s="42">
        <f>+F45*G45</f>
        <v>32</v>
      </c>
      <c r="I45" s="139" t="s">
        <v>60</v>
      </c>
      <c r="J45" s="42"/>
      <c r="K45" s="46" t="s">
        <v>20</v>
      </c>
      <c r="L45" s="46" t="s">
        <v>27</v>
      </c>
      <c r="M45" s="10" t="s">
        <v>22</v>
      </c>
      <c r="N45" s="10" t="s">
        <v>61</v>
      </c>
    </row>
    <row r="46" spans="1:14" x14ac:dyDescent="0.2">
      <c r="A46" s="137"/>
      <c r="B46" s="138"/>
      <c r="C46" s="140" t="s">
        <v>31</v>
      </c>
      <c r="D46" s="140"/>
      <c r="E46" s="140"/>
      <c r="F46" s="140"/>
      <c r="G46" s="140"/>
      <c r="H46" s="49">
        <f>SUM(H45:H45)</f>
        <v>32</v>
      </c>
      <c r="I46" s="139"/>
      <c r="J46" s="42"/>
      <c r="K46" s="46"/>
      <c r="L46" s="46"/>
    </row>
    <row r="47" spans="1:14" x14ac:dyDescent="0.2">
      <c r="A47" s="143">
        <v>8</v>
      </c>
      <c r="B47" s="138" t="s">
        <v>62</v>
      </c>
      <c r="C47" s="44" t="s">
        <v>47</v>
      </c>
      <c r="D47" s="45"/>
      <c r="E47" s="42">
        <v>129</v>
      </c>
      <c r="F47" s="42">
        <v>3</v>
      </c>
      <c r="G47" s="42">
        <v>16</v>
      </c>
      <c r="H47" s="42">
        <v>48</v>
      </c>
      <c r="I47" s="139" t="s">
        <v>19</v>
      </c>
      <c r="J47" s="42"/>
      <c r="K47" s="46" t="s">
        <v>20</v>
      </c>
      <c r="L47" s="46" t="s">
        <v>27</v>
      </c>
      <c r="M47" s="10" t="s">
        <v>33</v>
      </c>
      <c r="N47" s="10" t="s">
        <v>63</v>
      </c>
    </row>
    <row r="48" spans="1:14" x14ac:dyDescent="0.2">
      <c r="A48" s="136"/>
      <c r="B48" s="138"/>
      <c r="C48" s="44" t="s">
        <v>41</v>
      </c>
      <c r="D48" s="45"/>
      <c r="E48" s="51">
        <v>105</v>
      </c>
      <c r="F48" s="42">
        <v>1.5</v>
      </c>
      <c r="G48" s="42">
        <v>16</v>
      </c>
      <c r="H48" s="42">
        <v>24</v>
      </c>
      <c r="I48" s="139"/>
      <c r="J48" s="51" t="s">
        <v>44</v>
      </c>
      <c r="K48" s="46" t="s">
        <v>22</v>
      </c>
      <c r="L48" s="46" t="s">
        <v>27</v>
      </c>
      <c r="M48" s="10" t="s">
        <v>26</v>
      </c>
      <c r="N48" s="10" t="s">
        <v>21</v>
      </c>
    </row>
    <row r="49" spans="1:14" x14ac:dyDescent="0.2">
      <c r="A49" s="136"/>
      <c r="B49" s="138"/>
      <c r="C49" s="44" t="s">
        <v>41</v>
      </c>
      <c r="D49" s="45"/>
      <c r="E49" s="51">
        <v>106</v>
      </c>
      <c r="F49" s="42">
        <v>1.5</v>
      </c>
      <c r="G49" s="42">
        <v>16</v>
      </c>
      <c r="H49" s="42">
        <v>24</v>
      </c>
      <c r="I49" s="139"/>
      <c r="J49" s="51" t="s">
        <v>44</v>
      </c>
      <c r="K49" s="46" t="s">
        <v>64</v>
      </c>
      <c r="L49" s="46" t="s">
        <v>27</v>
      </c>
      <c r="M49" s="10" t="s">
        <v>26</v>
      </c>
      <c r="N49" s="10" t="s">
        <v>23</v>
      </c>
    </row>
    <row r="50" spans="1:14" x14ac:dyDescent="0.2">
      <c r="A50" s="137"/>
      <c r="B50" s="138"/>
      <c r="C50" s="140" t="s">
        <v>31</v>
      </c>
      <c r="D50" s="140"/>
      <c r="E50" s="140"/>
      <c r="F50" s="140"/>
      <c r="G50" s="140"/>
      <c r="H50" s="49">
        <f>SUM(H47:H49)</f>
        <v>96</v>
      </c>
      <c r="I50" s="139"/>
      <c r="J50" s="42"/>
      <c r="K50" s="46"/>
      <c r="L50" s="46"/>
    </row>
    <row r="51" spans="1:14" x14ac:dyDescent="0.2">
      <c r="A51" s="144">
        <v>9</v>
      </c>
      <c r="B51" s="138" t="s">
        <v>65</v>
      </c>
      <c r="C51" s="44" t="s">
        <v>66</v>
      </c>
      <c r="D51" s="45"/>
      <c r="E51" s="42" t="s">
        <v>67</v>
      </c>
      <c r="F51" s="42">
        <v>3</v>
      </c>
      <c r="G51" s="42">
        <v>16</v>
      </c>
      <c r="H51" s="42">
        <v>48</v>
      </c>
      <c r="I51" s="139" t="s">
        <v>19</v>
      </c>
      <c r="J51" s="42"/>
      <c r="K51" s="50" t="s">
        <v>68</v>
      </c>
      <c r="L51" s="50" t="s">
        <v>54</v>
      </c>
      <c r="M51" s="10" t="s">
        <v>35</v>
      </c>
      <c r="N51" s="10" t="s">
        <v>54</v>
      </c>
    </row>
    <row r="52" spans="1:14" x14ac:dyDescent="0.2">
      <c r="A52" s="145"/>
      <c r="B52" s="138"/>
      <c r="C52" s="44" t="s">
        <v>69</v>
      </c>
      <c r="D52" s="45"/>
      <c r="E52" s="42" t="s">
        <v>70</v>
      </c>
      <c r="F52" s="42">
        <v>3</v>
      </c>
      <c r="G52" s="42">
        <v>8</v>
      </c>
      <c r="H52" s="42">
        <v>24</v>
      </c>
      <c r="I52" s="139"/>
      <c r="J52" s="42"/>
      <c r="K52" s="50" t="s">
        <v>35</v>
      </c>
      <c r="L52" s="50" t="s">
        <v>54</v>
      </c>
      <c r="M52" s="10" t="s">
        <v>20</v>
      </c>
      <c r="N52" s="10" t="s">
        <v>51</v>
      </c>
    </row>
    <row r="53" spans="1:14" x14ac:dyDescent="0.2">
      <c r="A53" s="145"/>
      <c r="B53" s="138"/>
      <c r="C53" s="44" t="s">
        <v>71</v>
      </c>
      <c r="D53" s="45"/>
      <c r="E53" s="42" t="s">
        <v>72</v>
      </c>
      <c r="F53" s="42">
        <v>3</v>
      </c>
      <c r="G53" s="42">
        <v>8</v>
      </c>
      <c r="H53" s="42">
        <v>24</v>
      </c>
      <c r="I53" s="139"/>
      <c r="J53" s="42"/>
      <c r="K53" s="50" t="s">
        <v>20</v>
      </c>
      <c r="L53" s="50" t="s">
        <v>51</v>
      </c>
      <c r="M53" s="10" t="s">
        <v>33</v>
      </c>
      <c r="N53" s="10" t="s">
        <v>51</v>
      </c>
    </row>
    <row r="54" spans="1:14" x14ac:dyDescent="0.2">
      <c r="A54" s="145"/>
      <c r="B54" s="138"/>
      <c r="C54" s="44" t="s">
        <v>53</v>
      </c>
      <c r="D54" s="45"/>
      <c r="E54" s="42" t="s">
        <v>73</v>
      </c>
      <c r="F54" s="42">
        <v>3</v>
      </c>
      <c r="G54" s="42">
        <v>8</v>
      </c>
      <c r="H54" s="42">
        <v>24</v>
      </c>
      <c r="I54" s="139"/>
      <c r="J54" s="42"/>
      <c r="K54" s="50" t="s">
        <v>26</v>
      </c>
      <c r="L54" s="50" t="s">
        <v>55</v>
      </c>
      <c r="M54" s="10" t="s">
        <v>35</v>
      </c>
      <c r="N54" s="10" t="s">
        <v>51</v>
      </c>
    </row>
    <row r="55" spans="1:14" x14ac:dyDescent="0.2">
      <c r="A55" s="146"/>
      <c r="B55" s="138"/>
      <c r="C55" s="140" t="s">
        <v>31</v>
      </c>
      <c r="D55" s="140"/>
      <c r="E55" s="140"/>
      <c r="F55" s="140"/>
      <c r="G55" s="140"/>
      <c r="H55" s="49">
        <f>SUM(H51:H54)</f>
        <v>120</v>
      </c>
      <c r="I55" s="139"/>
      <c r="J55" s="42"/>
      <c r="K55" s="50"/>
      <c r="L55" s="50"/>
    </row>
    <row r="56" spans="1:14" x14ac:dyDescent="0.2">
      <c r="A56" s="145">
        <v>10</v>
      </c>
      <c r="B56" s="138" t="s">
        <v>74</v>
      </c>
      <c r="C56" s="44" t="s">
        <v>75</v>
      </c>
      <c r="D56" s="42"/>
      <c r="E56" s="42">
        <v>217</v>
      </c>
      <c r="F56" s="42">
        <v>1.5</v>
      </c>
      <c r="G56" s="42">
        <v>16</v>
      </c>
      <c r="H56" s="42">
        <v>24</v>
      </c>
      <c r="I56" s="139" t="s">
        <v>76</v>
      </c>
      <c r="J56" s="42"/>
      <c r="K56" s="50" t="s">
        <v>20</v>
      </c>
      <c r="L56" s="50" t="s">
        <v>51</v>
      </c>
      <c r="M56" s="10" t="s">
        <v>22</v>
      </c>
      <c r="N56" s="10" t="s">
        <v>77</v>
      </c>
    </row>
    <row r="57" spans="1:14" ht="12" customHeight="1" x14ac:dyDescent="0.2">
      <c r="A57" s="146"/>
      <c r="B57" s="138"/>
      <c r="C57" s="140" t="s">
        <v>31</v>
      </c>
      <c r="D57" s="140"/>
      <c r="E57" s="140"/>
      <c r="F57" s="140"/>
      <c r="G57" s="140"/>
      <c r="H57" s="49">
        <f>SUM(H56:H56)</f>
        <v>24</v>
      </c>
      <c r="I57" s="139"/>
      <c r="J57" s="42"/>
      <c r="K57" s="50"/>
      <c r="L57" s="50"/>
    </row>
    <row r="58" spans="1:14" x14ac:dyDescent="0.2">
      <c r="A58" s="144">
        <v>11</v>
      </c>
      <c r="B58" s="138" t="s">
        <v>78</v>
      </c>
      <c r="C58" s="44" t="s">
        <v>47</v>
      </c>
      <c r="D58" s="45"/>
      <c r="E58" s="42">
        <v>121</v>
      </c>
      <c r="F58" s="42">
        <v>3</v>
      </c>
      <c r="G58" s="42">
        <v>16</v>
      </c>
      <c r="H58" s="42">
        <v>48</v>
      </c>
      <c r="I58" s="139" t="s">
        <v>79</v>
      </c>
      <c r="J58" s="42"/>
      <c r="K58" s="50" t="s">
        <v>26</v>
      </c>
      <c r="L58" s="50" t="s">
        <v>80</v>
      </c>
      <c r="M58" s="10" t="s">
        <v>22</v>
      </c>
      <c r="N58" s="10" t="s">
        <v>51</v>
      </c>
    </row>
    <row r="59" spans="1:14" x14ac:dyDescent="0.2">
      <c r="A59" s="145"/>
      <c r="B59" s="138"/>
      <c r="C59" s="44" t="s">
        <v>47</v>
      </c>
      <c r="D59" s="45"/>
      <c r="E59" s="42">
        <v>124</v>
      </c>
      <c r="F59" s="42">
        <v>3</v>
      </c>
      <c r="G59" s="42">
        <v>16</v>
      </c>
      <c r="H59" s="42">
        <v>48</v>
      </c>
      <c r="I59" s="139"/>
      <c r="J59" s="42"/>
      <c r="K59" s="50" t="s">
        <v>81</v>
      </c>
      <c r="L59" s="50" t="s">
        <v>51</v>
      </c>
      <c r="M59" s="10" t="s">
        <v>26</v>
      </c>
      <c r="N59" s="10" t="s">
        <v>51</v>
      </c>
    </row>
    <row r="60" spans="1:14" x14ac:dyDescent="0.2">
      <c r="A60" s="145"/>
      <c r="B60" s="138"/>
      <c r="C60" s="44" t="s">
        <v>47</v>
      </c>
      <c r="D60" s="45"/>
      <c r="E60" s="42">
        <v>128</v>
      </c>
      <c r="F60" s="42">
        <v>3</v>
      </c>
      <c r="G60" s="42">
        <v>16</v>
      </c>
      <c r="H60" s="42">
        <v>48</v>
      </c>
      <c r="I60" s="139"/>
      <c r="J60" s="42"/>
      <c r="K60" s="50" t="s">
        <v>22</v>
      </c>
      <c r="L60" s="50" t="s">
        <v>51</v>
      </c>
      <c r="M60" s="10" t="s">
        <v>33</v>
      </c>
      <c r="N60" s="10" t="s">
        <v>63</v>
      </c>
    </row>
    <row r="61" spans="1:14" x14ac:dyDescent="0.2">
      <c r="A61" s="145"/>
      <c r="B61" s="138"/>
      <c r="C61" s="44" t="s">
        <v>18</v>
      </c>
      <c r="D61" s="45"/>
      <c r="E61" s="42">
        <v>327</v>
      </c>
      <c r="F61" s="42">
        <v>3</v>
      </c>
      <c r="G61" s="42">
        <v>8</v>
      </c>
      <c r="H61" s="42">
        <v>24</v>
      </c>
      <c r="I61" s="139"/>
      <c r="J61" s="42"/>
      <c r="K61" s="50" t="s">
        <v>64</v>
      </c>
      <c r="L61" s="50" t="s">
        <v>27</v>
      </c>
      <c r="M61" s="10" t="s">
        <v>26</v>
      </c>
      <c r="N61" s="10" t="s">
        <v>80</v>
      </c>
    </row>
    <row r="62" spans="1:14" ht="12" customHeight="1" x14ac:dyDescent="0.2">
      <c r="A62" s="146"/>
      <c r="B62" s="138"/>
      <c r="C62" s="140" t="s">
        <v>31</v>
      </c>
      <c r="D62" s="140"/>
      <c r="E62" s="140"/>
      <c r="F62" s="140"/>
      <c r="G62" s="140"/>
      <c r="H62" s="49">
        <f>SUM(H58:H61)</f>
        <v>168</v>
      </c>
      <c r="I62" s="139"/>
      <c r="J62" s="42"/>
      <c r="K62" s="50"/>
      <c r="L62" s="50"/>
    </row>
    <row r="63" spans="1:14" x14ac:dyDescent="0.2">
      <c r="A63" s="143">
        <v>12</v>
      </c>
      <c r="B63" s="138" t="s">
        <v>82</v>
      </c>
      <c r="C63" s="44" t="s">
        <v>83</v>
      </c>
      <c r="D63" s="45"/>
      <c r="E63" s="42" t="s">
        <v>84</v>
      </c>
      <c r="F63" s="42">
        <v>3</v>
      </c>
      <c r="G63" s="42">
        <v>16</v>
      </c>
      <c r="H63" s="42">
        <v>48</v>
      </c>
      <c r="I63" s="139" t="s">
        <v>19</v>
      </c>
      <c r="J63" s="42"/>
      <c r="K63" s="46" t="s">
        <v>22</v>
      </c>
      <c r="L63" s="46" t="s">
        <v>51</v>
      </c>
      <c r="M63" s="10" t="s">
        <v>33</v>
      </c>
      <c r="N63" s="10" t="s">
        <v>51</v>
      </c>
    </row>
    <row r="64" spans="1:14" x14ac:dyDescent="0.2">
      <c r="A64" s="136"/>
      <c r="B64" s="138"/>
      <c r="C64" s="44" t="s">
        <v>47</v>
      </c>
      <c r="D64" s="45"/>
      <c r="E64" s="42">
        <v>102</v>
      </c>
      <c r="F64" s="42">
        <v>3</v>
      </c>
      <c r="G64" s="42">
        <v>16</v>
      </c>
      <c r="H64" s="42">
        <v>48</v>
      </c>
      <c r="I64" s="139"/>
      <c r="J64" s="42"/>
      <c r="K64" s="46" t="s">
        <v>35</v>
      </c>
      <c r="L64" s="46" t="s">
        <v>51</v>
      </c>
      <c r="M64" s="10" t="s">
        <v>20</v>
      </c>
      <c r="N64" s="10" t="s">
        <v>27</v>
      </c>
    </row>
    <row r="65" spans="1:14" x14ac:dyDescent="0.2">
      <c r="A65" s="136"/>
      <c r="B65" s="138"/>
      <c r="C65" s="44" t="s">
        <v>47</v>
      </c>
      <c r="D65" s="45"/>
      <c r="E65" s="51">
        <v>106</v>
      </c>
      <c r="F65" s="42">
        <v>3</v>
      </c>
      <c r="G65" s="42">
        <v>16</v>
      </c>
      <c r="H65" s="42">
        <v>48</v>
      </c>
      <c r="I65" s="139"/>
      <c r="J65" s="51" t="s">
        <v>44</v>
      </c>
      <c r="K65" s="46"/>
      <c r="L65" s="46"/>
      <c r="M65" s="10" t="s">
        <v>33</v>
      </c>
      <c r="N65" s="10" t="s">
        <v>27</v>
      </c>
    </row>
    <row r="66" spans="1:14" x14ac:dyDescent="0.2">
      <c r="A66" s="136"/>
      <c r="B66" s="138"/>
      <c r="C66" s="44" t="s">
        <v>37</v>
      </c>
      <c r="D66" s="45"/>
      <c r="E66" s="42">
        <v>2155</v>
      </c>
      <c r="F66" s="42">
        <v>3</v>
      </c>
      <c r="G66" s="42">
        <v>8</v>
      </c>
      <c r="H66" s="42">
        <v>24</v>
      </c>
      <c r="I66" s="139"/>
      <c r="J66" s="42"/>
      <c r="K66" s="46"/>
      <c r="L66" s="46"/>
      <c r="M66" s="10" t="s">
        <v>26</v>
      </c>
      <c r="N66" s="10" t="s">
        <v>23</v>
      </c>
    </row>
    <row r="67" spans="1:14" x14ac:dyDescent="0.2">
      <c r="A67" s="136"/>
      <c r="B67" s="138"/>
      <c r="C67" s="44" t="s">
        <v>85</v>
      </c>
      <c r="D67" s="45"/>
      <c r="E67" s="42" t="s">
        <v>86</v>
      </c>
      <c r="F67" s="42">
        <v>3</v>
      </c>
      <c r="G67" s="42">
        <v>16</v>
      </c>
      <c r="H67" s="42">
        <v>48</v>
      </c>
      <c r="I67" s="139"/>
      <c r="J67" s="42"/>
      <c r="K67" s="46"/>
      <c r="L67" s="46"/>
      <c r="M67" s="10" t="s">
        <v>22</v>
      </c>
      <c r="N67" s="10" t="s">
        <v>51</v>
      </c>
    </row>
    <row r="68" spans="1:14" x14ac:dyDescent="0.2">
      <c r="A68" s="137"/>
      <c r="B68" s="138"/>
      <c r="C68" s="140" t="s">
        <v>31</v>
      </c>
      <c r="D68" s="140"/>
      <c r="E68" s="140"/>
      <c r="F68" s="140"/>
      <c r="G68" s="140"/>
      <c r="H68" s="49">
        <f>SUM(H63:H67)</f>
        <v>216</v>
      </c>
      <c r="I68" s="139"/>
      <c r="J68" s="42"/>
      <c r="K68" s="46"/>
      <c r="L68" s="46"/>
    </row>
    <row r="69" spans="1:14" x14ac:dyDescent="0.2">
      <c r="A69" s="143">
        <v>13</v>
      </c>
      <c r="B69" s="138" t="s">
        <v>87</v>
      </c>
      <c r="C69" s="44" t="s">
        <v>43</v>
      </c>
      <c r="D69" s="45"/>
      <c r="E69" s="42">
        <v>121</v>
      </c>
      <c r="F69" s="42">
        <v>1.5</v>
      </c>
      <c r="G69" s="42">
        <v>16</v>
      </c>
      <c r="H69" s="42">
        <v>24</v>
      </c>
      <c r="I69" s="139" t="s">
        <v>79</v>
      </c>
      <c r="J69" s="42"/>
      <c r="K69" s="50" t="s">
        <v>26</v>
      </c>
      <c r="L69" s="50" t="s">
        <v>55</v>
      </c>
      <c r="M69" s="10" t="s">
        <v>26</v>
      </c>
      <c r="N69" s="10" t="s">
        <v>55</v>
      </c>
    </row>
    <row r="70" spans="1:14" x14ac:dyDescent="0.2">
      <c r="A70" s="136"/>
      <c r="B70" s="138"/>
      <c r="C70" s="44" t="s">
        <v>43</v>
      </c>
      <c r="D70" s="45"/>
      <c r="E70" s="42">
        <v>122</v>
      </c>
      <c r="F70" s="42">
        <v>1.5</v>
      </c>
      <c r="G70" s="42">
        <v>16</v>
      </c>
      <c r="H70" s="42">
        <v>24</v>
      </c>
      <c r="I70" s="139"/>
      <c r="J70" s="42"/>
      <c r="K70" s="50" t="s">
        <v>20</v>
      </c>
      <c r="L70" s="52" t="s">
        <v>49</v>
      </c>
      <c r="M70" s="10" t="s">
        <v>20</v>
      </c>
      <c r="N70" s="10" t="s">
        <v>49</v>
      </c>
    </row>
    <row r="71" spans="1:14" x14ac:dyDescent="0.2">
      <c r="A71" s="136"/>
      <c r="B71" s="138"/>
      <c r="C71" s="44" t="s">
        <v>43</v>
      </c>
      <c r="D71" s="45"/>
      <c r="E71" s="42">
        <v>123</v>
      </c>
      <c r="F71" s="42">
        <v>1.5</v>
      </c>
      <c r="G71" s="42">
        <v>16</v>
      </c>
      <c r="H71" s="42">
        <v>24</v>
      </c>
      <c r="I71" s="139"/>
      <c r="J71" s="42"/>
      <c r="K71" s="50" t="s">
        <v>26</v>
      </c>
      <c r="L71" s="50" t="s">
        <v>49</v>
      </c>
      <c r="M71" s="10" t="s">
        <v>26</v>
      </c>
      <c r="N71" s="10" t="s">
        <v>49</v>
      </c>
    </row>
    <row r="72" spans="1:14" x14ac:dyDescent="0.2">
      <c r="A72" s="136"/>
      <c r="B72" s="138"/>
      <c r="C72" s="44" t="s">
        <v>43</v>
      </c>
      <c r="D72" s="45"/>
      <c r="E72" s="42">
        <v>124</v>
      </c>
      <c r="F72" s="42">
        <v>1.5</v>
      </c>
      <c r="G72" s="42">
        <v>16</v>
      </c>
      <c r="H72" s="42">
        <v>24</v>
      </c>
      <c r="I72" s="139"/>
      <c r="J72" s="42"/>
      <c r="K72" s="50" t="s">
        <v>20</v>
      </c>
      <c r="L72" s="50" t="s">
        <v>55</v>
      </c>
      <c r="M72" s="10" t="s">
        <v>20</v>
      </c>
      <c r="N72" s="10" t="s">
        <v>55</v>
      </c>
    </row>
    <row r="73" spans="1:14" x14ac:dyDescent="0.2">
      <c r="A73" s="137"/>
      <c r="B73" s="138"/>
      <c r="C73" s="140" t="s">
        <v>31</v>
      </c>
      <c r="D73" s="140"/>
      <c r="E73" s="140"/>
      <c r="F73" s="140"/>
      <c r="G73" s="140"/>
      <c r="H73" s="49">
        <f>SUM(H69:H72)</f>
        <v>96</v>
      </c>
      <c r="I73" s="139"/>
      <c r="J73" s="42"/>
      <c r="K73" s="50"/>
      <c r="L73" s="50"/>
    </row>
    <row r="74" spans="1:14" ht="12.75" customHeight="1" x14ac:dyDescent="0.2">
      <c r="A74" s="143">
        <v>14</v>
      </c>
      <c r="B74" s="138" t="s">
        <v>88</v>
      </c>
      <c r="C74" s="44" t="s">
        <v>28</v>
      </c>
      <c r="D74" s="45"/>
      <c r="E74" s="42">
        <v>641</v>
      </c>
      <c r="F74" s="42">
        <v>1.5</v>
      </c>
      <c r="G74" s="42">
        <v>16</v>
      </c>
      <c r="H74" s="42">
        <v>24</v>
      </c>
      <c r="I74" s="139" t="s">
        <v>19</v>
      </c>
      <c r="J74" s="48"/>
      <c r="K74" s="46" t="s">
        <v>29</v>
      </c>
      <c r="L74" s="46" t="s">
        <v>30</v>
      </c>
      <c r="M74" s="10" t="s">
        <v>24</v>
      </c>
      <c r="N74" s="10" t="s">
        <v>30</v>
      </c>
    </row>
    <row r="75" spans="1:14" x14ac:dyDescent="0.2">
      <c r="A75" s="136"/>
      <c r="B75" s="138"/>
      <c r="C75" s="44" t="s">
        <v>28</v>
      </c>
      <c r="D75" s="45"/>
      <c r="E75" s="42">
        <v>869</v>
      </c>
      <c r="F75" s="42">
        <v>1.5</v>
      </c>
      <c r="G75" s="42">
        <v>16</v>
      </c>
      <c r="H75" s="42">
        <v>24</v>
      </c>
      <c r="I75" s="139"/>
      <c r="J75" s="48"/>
      <c r="K75" s="46" t="s">
        <v>89</v>
      </c>
      <c r="L75" s="46" t="s">
        <v>27</v>
      </c>
      <c r="M75" s="10" t="s">
        <v>90</v>
      </c>
      <c r="N75" s="10" t="s">
        <v>51</v>
      </c>
    </row>
    <row r="76" spans="1:14" x14ac:dyDescent="0.2">
      <c r="A76" s="136"/>
      <c r="B76" s="138"/>
      <c r="C76" s="87" t="s">
        <v>91</v>
      </c>
      <c r="D76" s="88"/>
      <c r="E76" s="89">
        <v>1101</v>
      </c>
      <c r="F76" s="89">
        <v>1.5</v>
      </c>
      <c r="G76" s="89">
        <v>8</v>
      </c>
      <c r="H76" s="89">
        <v>24</v>
      </c>
      <c r="I76" s="139"/>
      <c r="J76" s="48"/>
      <c r="K76" s="46" t="s">
        <v>90</v>
      </c>
      <c r="L76" s="46" t="s">
        <v>51</v>
      </c>
      <c r="M76" s="10" t="s">
        <v>24</v>
      </c>
      <c r="N76" s="10" t="s">
        <v>63</v>
      </c>
    </row>
    <row r="77" spans="1:14" x14ac:dyDescent="0.2">
      <c r="A77" s="136"/>
      <c r="B77" s="149"/>
      <c r="C77" s="55" t="s">
        <v>69</v>
      </c>
      <c r="D77" s="45"/>
      <c r="E77" s="42">
        <v>650</v>
      </c>
      <c r="F77" s="42">
        <v>1.5</v>
      </c>
      <c r="G77" s="42">
        <v>8</v>
      </c>
      <c r="H77" s="42">
        <v>24</v>
      </c>
      <c r="I77" s="150"/>
      <c r="J77" s="48"/>
      <c r="K77" s="46"/>
      <c r="L77" s="46"/>
      <c r="M77" s="10" t="s">
        <v>33</v>
      </c>
      <c r="N77" s="10" t="s">
        <v>27</v>
      </c>
    </row>
    <row r="78" spans="1:14" x14ac:dyDescent="0.2">
      <c r="A78" s="137"/>
      <c r="B78" s="138"/>
      <c r="C78" s="140" t="s">
        <v>31</v>
      </c>
      <c r="D78" s="140"/>
      <c r="E78" s="140"/>
      <c r="F78" s="140"/>
      <c r="G78" s="140"/>
      <c r="H78" s="49">
        <f>SUM(H74:H77)</f>
        <v>96</v>
      </c>
      <c r="I78" s="139"/>
      <c r="J78" s="48"/>
      <c r="K78" s="46"/>
      <c r="L78" s="46"/>
    </row>
    <row r="79" spans="1:14" x14ac:dyDescent="0.2">
      <c r="A79" s="143">
        <v>15</v>
      </c>
      <c r="B79" s="138" t="s">
        <v>92</v>
      </c>
      <c r="C79" s="44" t="s">
        <v>47</v>
      </c>
      <c r="D79" s="45"/>
      <c r="E79" s="42">
        <v>122</v>
      </c>
      <c r="F79" s="42">
        <v>3</v>
      </c>
      <c r="G79" s="42">
        <v>16</v>
      </c>
      <c r="H79" s="42">
        <v>48</v>
      </c>
      <c r="I79" s="139" t="s">
        <v>93</v>
      </c>
      <c r="J79" s="48"/>
      <c r="K79" s="46"/>
      <c r="L79" s="46"/>
      <c r="M79" s="10" t="s">
        <v>35</v>
      </c>
      <c r="N79" s="10" t="s">
        <v>51</v>
      </c>
    </row>
    <row r="80" spans="1:14" x14ac:dyDescent="0.2">
      <c r="A80" s="136"/>
      <c r="B80" s="138"/>
      <c r="C80" s="44" t="s">
        <v>47</v>
      </c>
      <c r="D80" s="45"/>
      <c r="E80" s="42">
        <v>123</v>
      </c>
      <c r="F80" s="42">
        <v>3</v>
      </c>
      <c r="G80" s="42">
        <v>16</v>
      </c>
      <c r="H80" s="42">
        <v>48</v>
      </c>
      <c r="I80" s="139"/>
      <c r="J80" s="56"/>
      <c r="K80" s="46" t="s">
        <v>33</v>
      </c>
      <c r="L80" s="46" t="s">
        <v>63</v>
      </c>
      <c r="M80" s="10" t="s">
        <v>20</v>
      </c>
      <c r="N80" s="10" t="s">
        <v>51</v>
      </c>
    </row>
    <row r="81" spans="1:14" x14ac:dyDescent="0.2">
      <c r="A81" s="136"/>
      <c r="B81" s="138"/>
      <c r="C81" s="44" t="s">
        <v>47</v>
      </c>
      <c r="D81" s="45"/>
      <c r="E81" s="42">
        <v>104</v>
      </c>
      <c r="F81" s="42">
        <v>3</v>
      </c>
      <c r="G81" s="42">
        <v>16</v>
      </c>
      <c r="H81" s="42">
        <v>48</v>
      </c>
      <c r="I81" s="139"/>
      <c r="J81" s="48"/>
      <c r="K81" s="46"/>
      <c r="L81" s="46"/>
      <c r="M81" s="10" t="s">
        <v>20</v>
      </c>
      <c r="N81" s="10" t="s">
        <v>27</v>
      </c>
    </row>
    <row r="82" spans="1:14" x14ac:dyDescent="0.2">
      <c r="A82" s="136"/>
      <c r="B82" s="138"/>
      <c r="C82" s="44" t="s">
        <v>47</v>
      </c>
      <c r="D82" s="45"/>
      <c r="E82" s="42">
        <v>125</v>
      </c>
      <c r="F82" s="42">
        <v>3</v>
      </c>
      <c r="G82" s="42">
        <v>16</v>
      </c>
      <c r="H82" s="42">
        <v>48</v>
      </c>
      <c r="I82" s="139"/>
      <c r="J82" s="56"/>
      <c r="K82" s="46" t="s">
        <v>22</v>
      </c>
      <c r="L82" s="46" t="s">
        <v>51</v>
      </c>
      <c r="M82" s="10" t="s">
        <v>33</v>
      </c>
      <c r="N82" s="10" t="s">
        <v>51</v>
      </c>
    </row>
    <row r="83" spans="1:14" x14ac:dyDescent="0.2">
      <c r="A83" s="137"/>
      <c r="B83" s="138"/>
      <c r="C83" s="140" t="s">
        <v>31</v>
      </c>
      <c r="D83" s="140"/>
      <c r="E83" s="140"/>
      <c r="F83" s="140"/>
      <c r="G83" s="140"/>
      <c r="H83" s="49">
        <f>SUM(H79:H82)</f>
        <v>192</v>
      </c>
      <c r="I83" s="139"/>
      <c r="J83" s="56"/>
      <c r="K83" s="46"/>
      <c r="L83" s="46"/>
    </row>
    <row r="84" spans="1:14" x14ac:dyDescent="0.2">
      <c r="A84" s="143">
        <v>16</v>
      </c>
      <c r="B84" s="138" t="s">
        <v>94</v>
      </c>
      <c r="C84" s="44" t="s">
        <v>41</v>
      </c>
      <c r="D84" s="45"/>
      <c r="E84" s="42">
        <v>121</v>
      </c>
      <c r="F84" s="42">
        <v>1.5</v>
      </c>
      <c r="G84" s="42">
        <v>16</v>
      </c>
      <c r="H84" s="42">
        <v>24</v>
      </c>
      <c r="I84" s="139" t="s">
        <v>19</v>
      </c>
      <c r="J84" s="42"/>
      <c r="K84" s="50" t="s">
        <v>36</v>
      </c>
      <c r="L84" s="50" t="s">
        <v>27</v>
      </c>
      <c r="M84" s="10" t="s">
        <v>33</v>
      </c>
      <c r="N84" s="10" t="s">
        <v>55</v>
      </c>
    </row>
    <row r="85" spans="1:14" x14ac:dyDescent="0.2">
      <c r="A85" s="136"/>
      <c r="B85" s="138"/>
      <c r="C85" s="44" t="s">
        <v>41</v>
      </c>
      <c r="D85" s="45"/>
      <c r="E85" s="42">
        <v>123</v>
      </c>
      <c r="F85" s="42">
        <v>1.5</v>
      </c>
      <c r="G85" s="42">
        <v>16</v>
      </c>
      <c r="H85" s="42">
        <v>24</v>
      </c>
      <c r="I85" s="139"/>
      <c r="J85" s="42"/>
      <c r="K85" s="50" t="s">
        <v>36</v>
      </c>
      <c r="L85" s="50" t="s">
        <v>63</v>
      </c>
      <c r="M85" s="10" t="s">
        <v>33</v>
      </c>
      <c r="N85" s="10" t="s">
        <v>49</v>
      </c>
    </row>
    <row r="86" spans="1:14" x14ac:dyDescent="0.2">
      <c r="A86" s="136"/>
      <c r="B86" s="138"/>
      <c r="C86" s="44" t="s">
        <v>41</v>
      </c>
      <c r="D86" s="45"/>
      <c r="E86" s="51">
        <v>125</v>
      </c>
      <c r="F86" s="42">
        <v>1.5</v>
      </c>
      <c r="G86" s="42">
        <v>16</v>
      </c>
      <c r="H86" s="42">
        <v>24</v>
      </c>
      <c r="I86" s="139"/>
      <c r="J86" s="51" t="s">
        <v>95</v>
      </c>
      <c r="K86" s="50" t="s">
        <v>36</v>
      </c>
      <c r="L86" s="50" t="s">
        <v>27</v>
      </c>
      <c r="M86" s="10" t="s">
        <v>22</v>
      </c>
      <c r="N86" s="10" t="s">
        <v>49</v>
      </c>
    </row>
    <row r="87" spans="1:14" x14ac:dyDescent="0.2">
      <c r="A87" s="136"/>
      <c r="B87" s="138"/>
      <c r="C87" s="44" t="s">
        <v>41</v>
      </c>
      <c r="D87" s="45"/>
      <c r="E87" s="42">
        <v>126</v>
      </c>
      <c r="F87" s="42">
        <v>1.5</v>
      </c>
      <c r="G87" s="42">
        <v>16</v>
      </c>
      <c r="H87" s="42">
        <v>24</v>
      </c>
      <c r="I87" s="139"/>
      <c r="J87" s="42"/>
      <c r="K87" s="50" t="s">
        <v>33</v>
      </c>
      <c r="L87" s="50" t="s">
        <v>55</v>
      </c>
      <c r="M87" s="10" t="s">
        <v>22</v>
      </c>
      <c r="N87" s="10" t="s">
        <v>55</v>
      </c>
    </row>
    <row r="88" spans="1:14" x14ac:dyDescent="0.2">
      <c r="A88" s="136"/>
      <c r="B88" s="138"/>
      <c r="C88" s="44" t="s">
        <v>37</v>
      </c>
      <c r="D88" s="45"/>
      <c r="E88" s="42">
        <v>266</v>
      </c>
      <c r="F88" s="42">
        <v>1.5</v>
      </c>
      <c r="G88" s="42">
        <v>16</v>
      </c>
      <c r="H88" s="42">
        <v>24</v>
      </c>
      <c r="I88" s="139"/>
      <c r="J88" s="42"/>
      <c r="K88" s="50" t="s">
        <v>33</v>
      </c>
      <c r="L88" s="50" t="s">
        <v>49</v>
      </c>
      <c r="M88" s="10" t="s">
        <v>20</v>
      </c>
      <c r="N88" s="10" t="s">
        <v>96</v>
      </c>
    </row>
    <row r="89" spans="1:14" x14ac:dyDescent="0.2">
      <c r="A89" s="136"/>
      <c r="B89" s="138"/>
      <c r="C89" s="44" t="s">
        <v>37</v>
      </c>
      <c r="D89" s="45"/>
      <c r="E89" s="42">
        <v>255</v>
      </c>
      <c r="F89" s="42">
        <v>1.5</v>
      </c>
      <c r="G89" s="42">
        <v>16</v>
      </c>
      <c r="H89" s="42">
        <v>24</v>
      </c>
      <c r="I89" s="139"/>
      <c r="J89" s="42"/>
      <c r="K89" s="50" t="s">
        <v>89</v>
      </c>
      <c r="L89" s="50" t="s">
        <v>51</v>
      </c>
      <c r="M89" s="10" t="s">
        <v>26</v>
      </c>
      <c r="N89" s="10" t="s">
        <v>49</v>
      </c>
    </row>
    <row r="90" spans="1:14" x14ac:dyDescent="0.2">
      <c r="A90" s="136"/>
      <c r="B90" s="138"/>
      <c r="C90" s="44" t="s">
        <v>37</v>
      </c>
      <c r="D90" s="45"/>
      <c r="E90" s="42" t="s">
        <v>97</v>
      </c>
      <c r="F90" s="42">
        <v>1.5</v>
      </c>
      <c r="G90" s="42">
        <v>16</v>
      </c>
      <c r="H90" s="42">
        <v>24</v>
      </c>
      <c r="I90" s="139"/>
      <c r="J90" s="42"/>
      <c r="K90" s="50"/>
      <c r="L90" s="50"/>
      <c r="M90" s="10" t="s">
        <v>26</v>
      </c>
      <c r="N90" s="10" t="s">
        <v>49</v>
      </c>
    </row>
    <row r="91" spans="1:14" x14ac:dyDescent="0.2">
      <c r="A91" s="137"/>
      <c r="B91" s="138"/>
      <c r="C91" s="140" t="s">
        <v>31</v>
      </c>
      <c r="D91" s="140"/>
      <c r="E91" s="140"/>
      <c r="F91" s="140"/>
      <c r="G91" s="140"/>
      <c r="H91" s="49">
        <f>SUM(H84:H90)</f>
        <v>168</v>
      </c>
      <c r="I91" s="139"/>
      <c r="J91" s="42"/>
      <c r="K91" s="50"/>
      <c r="L91" s="50"/>
    </row>
    <row r="92" spans="1:14" x14ac:dyDescent="0.2">
      <c r="A92" s="143">
        <v>17</v>
      </c>
      <c r="B92" s="138" t="s">
        <v>98</v>
      </c>
      <c r="C92" s="44" t="s">
        <v>18</v>
      </c>
      <c r="D92" s="45"/>
      <c r="E92" s="42">
        <v>266</v>
      </c>
      <c r="F92" s="42">
        <v>1.5</v>
      </c>
      <c r="G92" s="42">
        <v>16</v>
      </c>
      <c r="H92" s="42">
        <v>24</v>
      </c>
      <c r="I92" s="139" t="s">
        <v>19</v>
      </c>
      <c r="J92" s="42"/>
      <c r="K92" s="50" t="s">
        <v>36</v>
      </c>
      <c r="L92" s="50" t="s">
        <v>27</v>
      </c>
      <c r="M92" s="10" t="s">
        <v>22</v>
      </c>
      <c r="N92" s="10" t="s">
        <v>96</v>
      </c>
    </row>
    <row r="93" spans="1:14" x14ac:dyDescent="0.2">
      <c r="A93" s="136"/>
      <c r="B93" s="138"/>
      <c r="C93" s="44" t="s">
        <v>28</v>
      </c>
      <c r="D93" s="45"/>
      <c r="E93" s="42">
        <v>649</v>
      </c>
      <c r="F93" s="42">
        <v>1.5</v>
      </c>
      <c r="G93" s="42">
        <v>16</v>
      </c>
      <c r="H93" s="42">
        <v>24</v>
      </c>
      <c r="I93" s="139"/>
      <c r="J93" s="42"/>
      <c r="K93" s="50" t="s">
        <v>36</v>
      </c>
      <c r="L93" s="50" t="s">
        <v>63</v>
      </c>
      <c r="M93" s="10" t="s">
        <v>99</v>
      </c>
      <c r="N93" s="10" t="s">
        <v>27</v>
      </c>
    </row>
    <row r="94" spans="1:14" x14ac:dyDescent="0.2">
      <c r="A94" s="136"/>
      <c r="B94" s="138"/>
      <c r="C94" s="44" t="s">
        <v>28</v>
      </c>
      <c r="D94" s="45"/>
      <c r="E94" s="42">
        <v>701</v>
      </c>
      <c r="F94" s="42">
        <v>1.5</v>
      </c>
      <c r="G94" s="42">
        <v>16</v>
      </c>
      <c r="H94" s="42">
        <v>24</v>
      </c>
      <c r="I94" s="139"/>
      <c r="J94" s="48"/>
      <c r="K94" s="46" t="s">
        <v>100</v>
      </c>
      <c r="L94" s="46" t="s">
        <v>27</v>
      </c>
      <c r="M94" s="10" t="s">
        <v>22</v>
      </c>
      <c r="N94" s="10" t="s">
        <v>27</v>
      </c>
    </row>
    <row r="95" spans="1:14" ht="12" customHeight="1" x14ac:dyDescent="0.2">
      <c r="A95" s="136"/>
      <c r="B95" s="138"/>
      <c r="C95" s="44" t="s">
        <v>28</v>
      </c>
      <c r="D95" s="45"/>
      <c r="E95" s="42" t="s">
        <v>101</v>
      </c>
      <c r="F95" s="42">
        <v>1.5</v>
      </c>
      <c r="G95" s="42">
        <v>16</v>
      </c>
      <c r="H95" s="42">
        <v>24</v>
      </c>
      <c r="I95" s="139"/>
      <c r="J95" s="48"/>
      <c r="K95" s="46" t="s">
        <v>100</v>
      </c>
      <c r="L95" s="46" t="s">
        <v>27</v>
      </c>
      <c r="M95" s="10" t="s">
        <v>33</v>
      </c>
      <c r="N95" s="10" t="s">
        <v>27</v>
      </c>
    </row>
    <row r="96" spans="1:14" x14ac:dyDescent="0.2">
      <c r="A96" s="136"/>
      <c r="B96" s="138"/>
      <c r="C96" s="44" t="s">
        <v>18</v>
      </c>
      <c r="D96" s="45"/>
      <c r="E96" s="57" t="s">
        <v>102</v>
      </c>
      <c r="F96" s="42">
        <v>3</v>
      </c>
      <c r="G96" s="42">
        <v>8</v>
      </c>
      <c r="H96" s="42">
        <v>24</v>
      </c>
      <c r="I96" s="139"/>
      <c r="J96" s="57" t="s">
        <v>103</v>
      </c>
      <c r="K96" s="50" t="s">
        <v>104</v>
      </c>
      <c r="L96" s="50" t="s">
        <v>27</v>
      </c>
      <c r="M96" s="10" t="s">
        <v>20</v>
      </c>
      <c r="N96" s="10" t="s">
        <v>105</v>
      </c>
    </row>
    <row r="97" spans="1:14" x14ac:dyDescent="0.2">
      <c r="A97" s="137"/>
      <c r="B97" s="138"/>
      <c r="C97" s="151" t="s">
        <v>31</v>
      </c>
      <c r="D97" s="152"/>
      <c r="E97" s="152"/>
      <c r="F97" s="152"/>
      <c r="G97" s="153"/>
      <c r="H97" s="49">
        <f>SUM(H92:H96)</f>
        <v>120</v>
      </c>
      <c r="I97" s="139"/>
      <c r="J97" s="42"/>
      <c r="K97" s="50"/>
      <c r="L97" s="50"/>
    </row>
    <row r="98" spans="1:14" x14ac:dyDescent="0.2">
      <c r="A98" s="143">
        <v>18</v>
      </c>
      <c r="B98" s="138" t="s">
        <v>106</v>
      </c>
      <c r="C98" s="44" t="s">
        <v>47</v>
      </c>
      <c r="D98" s="45"/>
      <c r="E98" s="51">
        <v>126</v>
      </c>
      <c r="F98" s="42">
        <v>3</v>
      </c>
      <c r="G98" s="42">
        <v>16</v>
      </c>
      <c r="H98" s="42">
        <v>48</v>
      </c>
      <c r="I98" s="139" t="s">
        <v>19</v>
      </c>
      <c r="J98" s="51" t="s">
        <v>95</v>
      </c>
      <c r="K98" s="50" t="s">
        <v>22</v>
      </c>
      <c r="L98" s="50" t="s">
        <v>23</v>
      </c>
      <c r="M98" s="10" t="s">
        <v>26</v>
      </c>
      <c r="N98" s="10" t="s">
        <v>51</v>
      </c>
    </row>
    <row r="99" spans="1:14" x14ac:dyDescent="0.2">
      <c r="A99" s="136"/>
      <c r="B99" s="138"/>
      <c r="C99" s="44" t="s">
        <v>47</v>
      </c>
      <c r="D99" s="45"/>
      <c r="E99" s="51">
        <v>105</v>
      </c>
      <c r="F99" s="42">
        <v>3</v>
      </c>
      <c r="G99" s="42">
        <v>16</v>
      </c>
      <c r="H99" s="42">
        <v>48</v>
      </c>
      <c r="I99" s="139"/>
      <c r="J99" s="51" t="s">
        <v>44</v>
      </c>
      <c r="K99" s="50" t="s">
        <v>64</v>
      </c>
      <c r="L99" s="50" t="s">
        <v>63</v>
      </c>
      <c r="M99" s="10" t="s">
        <v>20</v>
      </c>
      <c r="N99" s="10" t="s">
        <v>27</v>
      </c>
    </row>
    <row r="100" spans="1:14" x14ac:dyDescent="0.2">
      <c r="A100" s="136"/>
      <c r="B100" s="138"/>
      <c r="C100" s="44" t="s">
        <v>75</v>
      </c>
      <c r="D100" s="45"/>
      <c r="E100" s="42" t="s">
        <v>107</v>
      </c>
      <c r="F100" s="42">
        <v>3</v>
      </c>
      <c r="G100" s="42">
        <v>16</v>
      </c>
      <c r="H100" s="42">
        <v>48</v>
      </c>
      <c r="I100" s="139"/>
      <c r="J100" s="42"/>
      <c r="K100" s="50" t="s">
        <v>64</v>
      </c>
      <c r="L100" s="50" t="s">
        <v>27</v>
      </c>
      <c r="M100" s="10" t="s">
        <v>20</v>
      </c>
      <c r="N100" s="10" t="s">
        <v>51</v>
      </c>
    </row>
    <row r="101" spans="1:14" x14ac:dyDescent="0.2">
      <c r="A101" s="136"/>
      <c r="B101" s="138"/>
      <c r="C101" s="44" t="s">
        <v>18</v>
      </c>
      <c r="D101" s="45"/>
      <c r="E101" s="42" t="s">
        <v>108</v>
      </c>
      <c r="F101" s="42">
        <v>3</v>
      </c>
      <c r="G101" s="42">
        <v>8</v>
      </c>
      <c r="H101" s="42">
        <v>24</v>
      </c>
      <c r="I101" s="139"/>
      <c r="J101" s="42"/>
      <c r="K101" s="46" t="s">
        <v>35</v>
      </c>
      <c r="L101" s="46" t="s">
        <v>49</v>
      </c>
      <c r="M101" s="10" t="s">
        <v>35</v>
      </c>
      <c r="N101" s="10" t="s">
        <v>55</v>
      </c>
    </row>
    <row r="102" spans="1:14" x14ac:dyDescent="0.2">
      <c r="A102" s="137"/>
      <c r="B102" s="138"/>
      <c r="C102" s="140" t="s">
        <v>31</v>
      </c>
      <c r="D102" s="140"/>
      <c r="E102" s="140"/>
      <c r="F102" s="140"/>
      <c r="G102" s="140"/>
      <c r="H102" s="49">
        <f>SUM(H98:H100)</f>
        <v>144</v>
      </c>
      <c r="I102" s="139"/>
      <c r="J102" s="42"/>
      <c r="K102" s="50"/>
      <c r="L102" s="50"/>
    </row>
    <row r="103" spans="1:14" x14ac:dyDescent="0.2">
      <c r="A103" s="143">
        <v>19</v>
      </c>
      <c r="B103" s="138" t="s">
        <v>109</v>
      </c>
      <c r="C103" s="44" t="s">
        <v>37</v>
      </c>
      <c r="D103" s="45"/>
      <c r="E103" s="42">
        <v>247</v>
      </c>
      <c r="F103" s="42">
        <v>1.5</v>
      </c>
      <c r="G103" s="42">
        <v>16</v>
      </c>
      <c r="H103" s="42">
        <v>24</v>
      </c>
      <c r="I103" s="139" t="s">
        <v>19</v>
      </c>
      <c r="J103" s="42"/>
      <c r="K103" s="50" t="s">
        <v>22</v>
      </c>
      <c r="L103" s="50" t="s">
        <v>23</v>
      </c>
      <c r="M103" s="10" t="s">
        <v>26</v>
      </c>
      <c r="N103" s="10" t="s">
        <v>23</v>
      </c>
    </row>
    <row r="104" spans="1:14" x14ac:dyDescent="0.2">
      <c r="A104" s="136"/>
      <c r="B104" s="138"/>
      <c r="C104" s="44" t="s">
        <v>37</v>
      </c>
      <c r="D104" s="45"/>
      <c r="E104" s="42">
        <v>258</v>
      </c>
      <c r="F104" s="42">
        <v>1.5</v>
      </c>
      <c r="G104" s="42">
        <v>16</v>
      </c>
      <c r="H104" s="42">
        <v>24</v>
      </c>
      <c r="I104" s="139"/>
      <c r="J104" s="42"/>
      <c r="K104" s="50" t="s">
        <v>64</v>
      </c>
      <c r="L104" s="50" t="s">
        <v>63</v>
      </c>
      <c r="M104" s="10" t="s">
        <v>26</v>
      </c>
      <c r="N104" s="10" t="s">
        <v>96</v>
      </c>
    </row>
    <row r="105" spans="1:14" ht="9.75" customHeight="1" x14ac:dyDescent="0.2">
      <c r="A105" s="136"/>
      <c r="B105" s="138"/>
      <c r="C105" s="44" t="s">
        <v>37</v>
      </c>
      <c r="D105" s="45"/>
      <c r="E105" s="42">
        <v>242</v>
      </c>
      <c r="F105" s="42">
        <v>1.5</v>
      </c>
      <c r="G105" s="42">
        <v>16</v>
      </c>
      <c r="H105" s="42">
        <v>24</v>
      </c>
      <c r="I105" s="139"/>
      <c r="J105" s="42"/>
      <c r="K105" s="50" t="s">
        <v>64</v>
      </c>
      <c r="L105" s="50" t="s">
        <v>27</v>
      </c>
      <c r="M105" s="10" t="s">
        <v>22</v>
      </c>
      <c r="N105" s="10" t="s">
        <v>23</v>
      </c>
    </row>
    <row r="106" spans="1:14" x14ac:dyDescent="0.2">
      <c r="A106" s="136"/>
      <c r="B106" s="138"/>
      <c r="C106" s="44" t="s">
        <v>48</v>
      </c>
      <c r="D106" s="45"/>
      <c r="E106" s="42">
        <v>270</v>
      </c>
      <c r="F106" s="42">
        <v>1.5</v>
      </c>
      <c r="G106" s="42">
        <v>16</v>
      </c>
      <c r="H106" s="42">
        <v>24</v>
      </c>
      <c r="I106" s="139"/>
      <c r="J106" s="42"/>
      <c r="K106" s="50" t="s">
        <v>64</v>
      </c>
      <c r="L106" s="50" t="s">
        <v>27</v>
      </c>
      <c r="M106" s="10" t="s">
        <v>22</v>
      </c>
      <c r="N106" s="10" t="s">
        <v>27</v>
      </c>
    </row>
    <row r="107" spans="1:14" x14ac:dyDescent="0.2">
      <c r="A107" s="136"/>
      <c r="B107" s="138"/>
      <c r="C107" s="44" t="s">
        <v>37</v>
      </c>
      <c r="D107" s="45"/>
      <c r="E107" s="42">
        <v>241</v>
      </c>
      <c r="F107" s="42">
        <v>1.5</v>
      </c>
      <c r="G107" s="42">
        <v>16</v>
      </c>
      <c r="H107" s="42">
        <v>24</v>
      </c>
      <c r="I107" s="139"/>
      <c r="J107" s="42"/>
      <c r="K107" s="50"/>
      <c r="L107" s="50"/>
      <c r="M107" s="10" t="s">
        <v>20</v>
      </c>
      <c r="N107" s="10" t="s">
        <v>23</v>
      </c>
    </row>
    <row r="108" spans="1:14" x14ac:dyDescent="0.2">
      <c r="A108" s="136"/>
      <c r="B108" s="138"/>
      <c r="C108" s="44" t="s">
        <v>37</v>
      </c>
      <c r="D108" s="45"/>
      <c r="E108" s="42">
        <v>249</v>
      </c>
      <c r="F108" s="42">
        <v>1.5</v>
      </c>
      <c r="G108" s="42">
        <v>16</v>
      </c>
      <c r="H108" s="42">
        <v>24</v>
      </c>
      <c r="I108" s="139"/>
      <c r="J108" s="42"/>
      <c r="K108" s="50" t="s">
        <v>104</v>
      </c>
      <c r="L108" s="50" t="s">
        <v>51</v>
      </c>
      <c r="M108" s="10" t="s">
        <v>20</v>
      </c>
      <c r="N108" s="10" t="s">
        <v>23</v>
      </c>
    </row>
    <row r="109" spans="1:14" ht="13.5" customHeight="1" x14ac:dyDescent="0.2">
      <c r="A109" s="136"/>
      <c r="B109" s="138"/>
      <c r="C109" s="44" t="s">
        <v>41</v>
      </c>
      <c r="D109" s="42"/>
      <c r="E109" s="42">
        <v>128</v>
      </c>
      <c r="F109" s="42">
        <v>1.5</v>
      </c>
      <c r="G109" s="42">
        <v>16</v>
      </c>
      <c r="H109" s="42">
        <v>24</v>
      </c>
      <c r="I109" s="139"/>
      <c r="J109" s="42"/>
      <c r="K109" s="58" t="s">
        <v>35</v>
      </c>
      <c r="L109" s="58" t="s">
        <v>27</v>
      </c>
      <c r="M109" s="10" t="s">
        <v>35</v>
      </c>
      <c r="N109" s="14" t="s">
        <v>96</v>
      </c>
    </row>
    <row r="110" spans="1:14" x14ac:dyDescent="0.2">
      <c r="A110" s="136"/>
      <c r="B110" s="138"/>
      <c r="C110" s="44" t="s">
        <v>41</v>
      </c>
      <c r="D110" s="42"/>
      <c r="E110" s="42">
        <v>129</v>
      </c>
      <c r="F110" s="42">
        <v>1.5</v>
      </c>
      <c r="G110" s="42">
        <v>16</v>
      </c>
      <c r="H110" s="42">
        <v>24</v>
      </c>
      <c r="I110" s="139"/>
      <c r="J110" s="42"/>
      <c r="K110" s="58" t="s">
        <v>20</v>
      </c>
      <c r="L110" s="58" t="s">
        <v>27</v>
      </c>
      <c r="M110" s="10" t="s">
        <v>35</v>
      </c>
      <c r="N110" s="10" t="s">
        <v>110</v>
      </c>
    </row>
    <row r="111" spans="1:14" x14ac:dyDescent="0.2">
      <c r="A111" s="137"/>
      <c r="B111" s="138"/>
      <c r="C111" s="140" t="s">
        <v>31</v>
      </c>
      <c r="D111" s="140"/>
      <c r="E111" s="140"/>
      <c r="F111" s="140"/>
      <c r="G111" s="140"/>
      <c r="H111" s="49">
        <f>SUM(H103:H110)</f>
        <v>192</v>
      </c>
      <c r="I111" s="139"/>
      <c r="J111" s="42"/>
      <c r="K111" s="50"/>
      <c r="L111" s="50"/>
    </row>
    <row r="112" spans="1:14" x14ac:dyDescent="0.2">
      <c r="A112" s="143">
        <v>20</v>
      </c>
      <c r="B112" s="138" t="s">
        <v>111</v>
      </c>
      <c r="C112" s="44" t="s">
        <v>28</v>
      </c>
      <c r="D112" s="45"/>
      <c r="E112" s="42">
        <v>647</v>
      </c>
      <c r="F112" s="42">
        <v>3</v>
      </c>
      <c r="G112" s="42">
        <v>8</v>
      </c>
      <c r="H112" s="42">
        <v>24</v>
      </c>
      <c r="I112" s="139" t="s">
        <v>19</v>
      </c>
      <c r="J112" s="42"/>
      <c r="K112" s="50" t="s">
        <v>36</v>
      </c>
      <c r="L112" s="50" t="s">
        <v>27</v>
      </c>
      <c r="M112" s="10" t="s">
        <v>26</v>
      </c>
      <c r="N112" s="14" t="s">
        <v>27</v>
      </c>
    </row>
    <row r="113" spans="1:14" x14ac:dyDescent="0.2">
      <c r="A113" s="136"/>
      <c r="B113" s="138"/>
      <c r="C113" s="44" t="s">
        <v>18</v>
      </c>
      <c r="D113" s="45"/>
      <c r="E113" s="42">
        <v>249</v>
      </c>
      <c r="F113" s="42">
        <v>3</v>
      </c>
      <c r="G113" s="42">
        <v>8</v>
      </c>
      <c r="H113" s="42">
        <v>24</v>
      </c>
      <c r="I113" s="139"/>
      <c r="J113" s="42"/>
      <c r="K113" s="50" t="s">
        <v>104</v>
      </c>
      <c r="L113" s="50" t="s">
        <v>27</v>
      </c>
      <c r="M113" s="10" t="s">
        <v>35</v>
      </c>
      <c r="N113" s="10" t="s">
        <v>23</v>
      </c>
    </row>
    <row r="114" spans="1:14" x14ac:dyDescent="0.2">
      <c r="A114" s="136"/>
      <c r="B114" s="138"/>
      <c r="C114" s="44" t="s">
        <v>28</v>
      </c>
      <c r="D114" s="45"/>
      <c r="E114" s="42">
        <v>711</v>
      </c>
      <c r="F114" s="42">
        <v>3</v>
      </c>
      <c r="G114" s="42">
        <v>8</v>
      </c>
      <c r="H114" s="42">
        <v>24</v>
      </c>
      <c r="I114" s="139"/>
      <c r="J114" s="42"/>
      <c r="K114" s="50" t="s">
        <v>22</v>
      </c>
      <c r="L114" s="50" t="s">
        <v>23</v>
      </c>
      <c r="M114" s="10" t="s">
        <v>26</v>
      </c>
      <c r="N114" s="10" t="s">
        <v>27</v>
      </c>
    </row>
    <row r="115" spans="1:14" x14ac:dyDescent="0.2">
      <c r="A115" s="136"/>
      <c r="B115" s="138"/>
      <c r="C115" s="44" t="s">
        <v>18</v>
      </c>
      <c r="D115" s="45"/>
      <c r="E115" s="57" t="s">
        <v>102</v>
      </c>
      <c r="F115" s="42">
        <v>3</v>
      </c>
      <c r="G115" s="42">
        <v>8</v>
      </c>
      <c r="H115" s="42">
        <v>24</v>
      </c>
      <c r="I115" s="139"/>
      <c r="J115" s="57" t="s">
        <v>112</v>
      </c>
      <c r="K115" s="50" t="s">
        <v>104</v>
      </c>
      <c r="L115" s="50" t="s">
        <v>27</v>
      </c>
      <c r="M115" s="10" t="s">
        <v>20</v>
      </c>
      <c r="N115" s="10" t="s">
        <v>105</v>
      </c>
    </row>
    <row r="116" spans="1:14" x14ac:dyDescent="0.2">
      <c r="A116" s="136"/>
      <c r="B116" s="138"/>
      <c r="C116" s="44" t="s">
        <v>28</v>
      </c>
      <c r="D116" s="45"/>
      <c r="E116" s="42">
        <v>1201</v>
      </c>
      <c r="F116" s="42">
        <v>1.5</v>
      </c>
      <c r="G116" s="42">
        <v>16</v>
      </c>
      <c r="H116" s="42">
        <v>24</v>
      </c>
      <c r="I116" s="139"/>
      <c r="J116" s="42"/>
      <c r="K116" s="46"/>
      <c r="L116" s="46"/>
      <c r="M116" s="10" t="s">
        <v>35</v>
      </c>
      <c r="N116" s="10" t="s">
        <v>27</v>
      </c>
    </row>
    <row r="117" spans="1:14" x14ac:dyDescent="0.2">
      <c r="A117" s="137"/>
      <c r="B117" s="138"/>
      <c r="C117" s="140" t="s">
        <v>31</v>
      </c>
      <c r="D117" s="140"/>
      <c r="E117" s="140"/>
      <c r="F117" s="140"/>
      <c r="G117" s="140"/>
      <c r="H117" s="49">
        <f>SUM(H112:H116)</f>
        <v>120</v>
      </c>
      <c r="I117" s="139"/>
      <c r="J117" s="42"/>
      <c r="K117" s="50"/>
      <c r="L117" s="50"/>
    </row>
    <row r="118" spans="1:14" ht="12.75" customHeight="1" x14ac:dyDescent="0.2">
      <c r="A118" s="143">
        <v>21</v>
      </c>
      <c r="B118" s="154" t="s">
        <v>113</v>
      </c>
      <c r="C118" s="44" t="s">
        <v>114</v>
      </c>
      <c r="D118" s="45"/>
      <c r="E118" s="42">
        <v>1320</v>
      </c>
      <c r="F118" s="42">
        <v>6</v>
      </c>
      <c r="G118" s="42">
        <v>16</v>
      </c>
      <c r="H118" s="42">
        <v>96</v>
      </c>
      <c r="I118" s="141" t="s">
        <v>19</v>
      </c>
      <c r="J118" s="42"/>
      <c r="K118" s="46" t="s">
        <v>35</v>
      </c>
      <c r="L118" s="46" t="s">
        <v>55</v>
      </c>
      <c r="N118" s="14"/>
    </row>
    <row r="119" spans="1:14" x14ac:dyDescent="0.2">
      <c r="A119" s="137"/>
      <c r="B119" s="155"/>
      <c r="C119" s="140" t="s">
        <v>31</v>
      </c>
      <c r="D119" s="140"/>
      <c r="E119" s="140"/>
      <c r="F119" s="140"/>
      <c r="G119" s="140"/>
      <c r="H119" s="49">
        <f>SUM(H118)</f>
        <v>96</v>
      </c>
      <c r="I119" s="142"/>
      <c r="J119" s="42"/>
      <c r="K119" s="46"/>
      <c r="L119" s="46"/>
    </row>
    <row r="120" spans="1:14" x14ac:dyDescent="0.2">
      <c r="A120" s="143">
        <v>22</v>
      </c>
      <c r="B120" s="138" t="s">
        <v>115</v>
      </c>
      <c r="C120" s="44" t="s">
        <v>18</v>
      </c>
      <c r="D120" s="45"/>
      <c r="E120" s="42">
        <v>263</v>
      </c>
      <c r="F120" s="42">
        <v>3</v>
      </c>
      <c r="G120" s="42">
        <v>8</v>
      </c>
      <c r="H120" s="42">
        <v>24</v>
      </c>
      <c r="I120" s="139" t="s">
        <v>19</v>
      </c>
      <c r="J120" s="42"/>
      <c r="K120" s="46" t="s">
        <v>35</v>
      </c>
      <c r="L120" s="46" t="s">
        <v>55</v>
      </c>
      <c r="M120" s="10" t="s">
        <v>35</v>
      </c>
      <c r="N120" s="14" t="s">
        <v>49</v>
      </c>
    </row>
    <row r="121" spans="1:14" x14ac:dyDescent="0.2">
      <c r="A121" s="136"/>
      <c r="B121" s="138"/>
      <c r="C121" s="44" t="s">
        <v>18</v>
      </c>
      <c r="D121" s="45"/>
      <c r="E121" s="42" t="s">
        <v>116</v>
      </c>
      <c r="F121" s="42">
        <v>3</v>
      </c>
      <c r="G121" s="42">
        <v>8</v>
      </c>
      <c r="H121" s="42">
        <v>24</v>
      </c>
      <c r="I121" s="139"/>
      <c r="J121" s="42"/>
      <c r="K121" s="46" t="s">
        <v>35</v>
      </c>
      <c r="L121" s="46" t="s">
        <v>21</v>
      </c>
      <c r="M121" s="10" t="s">
        <v>33</v>
      </c>
      <c r="N121" s="14" t="s">
        <v>27</v>
      </c>
    </row>
    <row r="122" spans="1:14" x14ac:dyDescent="0.2">
      <c r="A122" s="136"/>
      <c r="B122" s="138"/>
      <c r="C122" s="44" t="s">
        <v>18</v>
      </c>
      <c r="D122" s="45"/>
      <c r="E122" s="42">
        <v>218</v>
      </c>
      <c r="F122" s="42">
        <v>3</v>
      </c>
      <c r="G122" s="42">
        <v>8</v>
      </c>
      <c r="H122" s="42">
        <v>24</v>
      </c>
      <c r="I122" s="139"/>
      <c r="J122" s="42"/>
      <c r="K122" s="46" t="s">
        <v>35</v>
      </c>
      <c r="L122" s="46" t="s">
        <v>23</v>
      </c>
      <c r="M122" s="10" t="s">
        <v>22</v>
      </c>
      <c r="N122" s="10" t="s">
        <v>51</v>
      </c>
    </row>
    <row r="123" spans="1:14" x14ac:dyDescent="0.2">
      <c r="A123" s="136"/>
      <c r="B123" s="138"/>
      <c r="C123" s="44" t="s">
        <v>18</v>
      </c>
      <c r="D123" s="45"/>
      <c r="E123" s="42" t="s">
        <v>38</v>
      </c>
      <c r="F123" s="42">
        <v>3</v>
      </c>
      <c r="G123" s="42">
        <v>8</v>
      </c>
      <c r="H123" s="42">
        <v>24</v>
      </c>
      <c r="I123" s="139"/>
      <c r="J123" s="42"/>
      <c r="K123" s="46" t="s">
        <v>117</v>
      </c>
      <c r="L123" s="46" t="s">
        <v>51</v>
      </c>
      <c r="M123" s="10" t="s">
        <v>22</v>
      </c>
      <c r="N123" s="10" t="s">
        <v>23</v>
      </c>
    </row>
    <row r="124" spans="1:14" ht="13.5" customHeight="1" x14ac:dyDescent="0.2">
      <c r="A124" s="136"/>
      <c r="B124" s="138"/>
      <c r="C124" s="44" t="s">
        <v>75</v>
      </c>
      <c r="D124" s="42"/>
      <c r="E124" s="42">
        <v>255</v>
      </c>
      <c r="F124" s="42">
        <v>1.5</v>
      </c>
      <c r="G124" s="42">
        <v>16</v>
      </c>
      <c r="H124" s="42">
        <v>24</v>
      </c>
      <c r="I124" s="139"/>
      <c r="J124" s="42"/>
      <c r="K124" s="58" t="s">
        <v>35</v>
      </c>
      <c r="L124" s="58" t="s">
        <v>27</v>
      </c>
      <c r="M124" s="10" t="s">
        <v>35</v>
      </c>
      <c r="N124" s="14" t="s">
        <v>49</v>
      </c>
    </row>
    <row r="125" spans="1:14" x14ac:dyDescent="0.2">
      <c r="A125" s="137"/>
      <c r="B125" s="138"/>
      <c r="C125" s="140" t="s">
        <v>31</v>
      </c>
      <c r="D125" s="140"/>
      <c r="E125" s="140"/>
      <c r="F125" s="140"/>
      <c r="G125" s="140"/>
      <c r="H125" s="49">
        <f>SUM(H120:H124)</f>
        <v>120</v>
      </c>
      <c r="I125" s="139"/>
      <c r="J125" s="42"/>
      <c r="K125" s="46"/>
      <c r="L125" s="46"/>
    </row>
    <row r="126" spans="1:14" x14ac:dyDescent="0.2">
      <c r="A126" s="143">
        <v>23</v>
      </c>
      <c r="B126" s="138" t="s">
        <v>118</v>
      </c>
      <c r="C126" s="44" t="s">
        <v>75</v>
      </c>
      <c r="D126" s="45"/>
      <c r="E126" s="51" t="s">
        <v>119</v>
      </c>
      <c r="F126" s="42">
        <v>3</v>
      </c>
      <c r="G126" s="42">
        <v>16</v>
      </c>
      <c r="H126" s="42">
        <v>48</v>
      </c>
      <c r="I126" s="139" t="s">
        <v>19</v>
      </c>
      <c r="J126" s="51" t="s">
        <v>44</v>
      </c>
      <c r="K126" s="46" t="s">
        <v>35</v>
      </c>
      <c r="L126" s="46" t="s">
        <v>55</v>
      </c>
      <c r="M126" s="10" t="s">
        <v>20</v>
      </c>
      <c r="N126" s="14" t="s">
        <v>51</v>
      </c>
    </row>
    <row r="127" spans="1:14" x14ac:dyDescent="0.2">
      <c r="A127" s="136"/>
      <c r="B127" s="138"/>
      <c r="C127" s="44" t="s">
        <v>120</v>
      </c>
      <c r="D127" s="45"/>
      <c r="E127" s="42">
        <v>7170</v>
      </c>
      <c r="F127" s="42">
        <v>3</v>
      </c>
      <c r="G127" s="42">
        <v>16</v>
      </c>
      <c r="H127" s="42">
        <v>24</v>
      </c>
      <c r="I127" s="139"/>
      <c r="J127" s="42"/>
      <c r="K127" s="46" t="s">
        <v>35</v>
      </c>
      <c r="L127" s="46" t="s">
        <v>49</v>
      </c>
      <c r="M127" s="10" t="s">
        <v>35</v>
      </c>
      <c r="N127" s="10" t="s">
        <v>27</v>
      </c>
    </row>
    <row r="128" spans="1:14" x14ac:dyDescent="0.2">
      <c r="A128" s="136"/>
      <c r="B128" s="138"/>
      <c r="C128" s="44" t="s">
        <v>120</v>
      </c>
      <c r="D128" s="45"/>
      <c r="E128" s="42">
        <v>547</v>
      </c>
      <c r="F128" s="42">
        <v>3</v>
      </c>
      <c r="G128" s="42">
        <v>16</v>
      </c>
      <c r="H128" s="42">
        <v>24</v>
      </c>
      <c r="I128" s="139"/>
      <c r="J128" s="42"/>
      <c r="K128" s="46" t="s">
        <v>35</v>
      </c>
      <c r="L128" s="46" t="s">
        <v>21</v>
      </c>
      <c r="M128" s="10" t="s">
        <v>20</v>
      </c>
      <c r="N128" s="10" t="s">
        <v>27</v>
      </c>
    </row>
    <row r="129" spans="1:14" ht="12" customHeight="1" x14ac:dyDescent="0.2">
      <c r="A129" s="136"/>
      <c r="B129" s="138"/>
      <c r="C129" s="44" t="s">
        <v>121</v>
      </c>
      <c r="D129" s="45"/>
      <c r="E129" s="42">
        <v>1201</v>
      </c>
      <c r="F129" s="42">
        <v>3</v>
      </c>
      <c r="G129" s="42">
        <v>8</v>
      </c>
      <c r="H129" s="42">
        <v>24</v>
      </c>
      <c r="I129" s="139"/>
      <c r="J129" s="42"/>
      <c r="K129" s="46"/>
      <c r="L129" s="46"/>
      <c r="M129" s="10" t="s">
        <v>122</v>
      </c>
      <c r="N129" s="10" t="s">
        <v>123</v>
      </c>
    </row>
    <row r="130" spans="1:14" ht="12" customHeight="1" x14ac:dyDescent="0.2">
      <c r="A130" s="136"/>
      <c r="B130" s="138"/>
      <c r="C130" s="44" t="s">
        <v>120</v>
      </c>
      <c r="D130" s="45"/>
      <c r="E130" s="59" t="s">
        <v>124</v>
      </c>
      <c r="F130" s="42">
        <v>3</v>
      </c>
      <c r="G130" s="42">
        <v>8</v>
      </c>
      <c r="H130" s="42">
        <v>24</v>
      </c>
      <c r="I130" s="139"/>
      <c r="J130" s="59" t="s">
        <v>103</v>
      </c>
      <c r="K130" s="46"/>
      <c r="L130" s="46"/>
      <c r="M130" s="10" t="s">
        <v>81</v>
      </c>
      <c r="N130" s="10" t="s">
        <v>54</v>
      </c>
    </row>
    <row r="131" spans="1:14" x14ac:dyDescent="0.2">
      <c r="A131" s="137"/>
      <c r="B131" s="138"/>
      <c r="C131" s="140" t="s">
        <v>31</v>
      </c>
      <c r="D131" s="140"/>
      <c r="E131" s="140"/>
      <c r="F131" s="140"/>
      <c r="G131" s="140"/>
      <c r="H131" s="49">
        <f>SUM(H126:H130)</f>
        <v>144</v>
      </c>
      <c r="I131" s="139"/>
      <c r="J131" s="42"/>
      <c r="K131" s="46"/>
      <c r="L131" s="46"/>
    </row>
    <row r="132" spans="1:14" x14ac:dyDescent="0.2">
      <c r="A132" s="143">
        <v>24</v>
      </c>
      <c r="B132" s="138" t="s">
        <v>125</v>
      </c>
      <c r="C132" s="44" t="s">
        <v>126</v>
      </c>
      <c r="D132" s="45"/>
      <c r="E132" s="42">
        <v>263</v>
      </c>
      <c r="F132" s="42">
        <v>3</v>
      </c>
      <c r="G132" s="42">
        <v>8</v>
      </c>
      <c r="H132" s="42">
        <v>24</v>
      </c>
      <c r="I132" s="139" t="s">
        <v>127</v>
      </c>
      <c r="J132" s="42"/>
      <c r="K132" s="46" t="s">
        <v>35</v>
      </c>
      <c r="L132" s="46" t="s">
        <v>55</v>
      </c>
      <c r="M132" s="10" t="s">
        <v>33</v>
      </c>
      <c r="N132" s="14" t="s">
        <v>55</v>
      </c>
    </row>
    <row r="133" spans="1:14" x14ac:dyDescent="0.2">
      <c r="A133" s="136"/>
      <c r="B133" s="138"/>
      <c r="C133" s="44" t="s">
        <v>128</v>
      </c>
      <c r="D133" s="45"/>
      <c r="E133" s="42">
        <v>218</v>
      </c>
      <c r="F133" s="42">
        <v>3</v>
      </c>
      <c r="G133" s="42">
        <v>8</v>
      </c>
      <c r="H133" s="54">
        <v>24</v>
      </c>
      <c r="I133" s="139"/>
      <c r="J133" s="42"/>
      <c r="K133" s="50"/>
      <c r="L133" s="50"/>
      <c r="M133" s="10" t="s">
        <v>35</v>
      </c>
      <c r="N133" s="10" t="s">
        <v>51</v>
      </c>
    </row>
    <row r="134" spans="1:14" x14ac:dyDescent="0.2">
      <c r="A134" s="136"/>
      <c r="B134" s="138"/>
      <c r="C134" s="44" t="s">
        <v>53</v>
      </c>
      <c r="D134" s="45"/>
      <c r="E134" s="42">
        <v>755</v>
      </c>
      <c r="F134" s="42">
        <v>3</v>
      </c>
      <c r="G134" s="42">
        <v>8</v>
      </c>
      <c r="H134" s="42">
        <v>24</v>
      </c>
      <c r="I134" s="139"/>
      <c r="J134" s="42"/>
      <c r="K134" s="46" t="s">
        <v>35</v>
      </c>
      <c r="L134" s="46" t="s">
        <v>49</v>
      </c>
      <c r="M134" s="10" t="s">
        <v>35</v>
      </c>
      <c r="N134" s="10" t="s">
        <v>51</v>
      </c>
    </row>
    <row r="135" spans="1:14" x14ac:dyDescent="0.2">
      <c r="A135" s="137"/>
      <c r="B135" s="138"/>
      <c r="C135" s="140" t="s">
        <v>31</v>
      </c>
      <c r="D135" s="140"/>
      <c r="E135" s="140"/>
      <c r="F135" s="140"/>
      <c r="G135" s="140"/>
      <c r="H135" s="49">
        <f>SUM(H132:H134)</f>
        <v>72</v>
      </c>
      <c r="I135" s="139"/>
      <c r="J135" s="42"/>
      <c r="K135" s="46"/>
      <c r="L135" s="46"/>
    </row>
    <row r="136" spans="1:14" x14ac:dyDescent="0.2">
      <c r="A136" s="143">
        <v>25</v>
      </c>
      <c r="B136" s="138" t="s">
        <v>129</v>
      </c>
      <c r="C136" s="44" t="s">
        <v>53</v>
      </c>
      <c r="D136" s="45"/>
      <c r="E136" s="42" t="s">
        <v>116</v>
      </c>
      <c r="F136" s="42">
        <v>3</v>
      </c>
      <c r="G136" s="42">
        <v>8</v>
      </c>
      <c r="H136" s="42">
        <v>24</v>
      </c>
      <c r="I136" s="139" t="s">
        <v>19</v>
      </c>
      <c r="J136" s="42"/>
      <c r="K136" s="46" t="s">
        <v>35</v>
      </c>
      <c r="L136" s="46" t="s">
        <v>55</v>
      </c>
      <c r="M136" s="10" t="s">
        <v>20</v>
      </c>
      <c r="N136" s="14" t="s">
        <v>27</v>
      </c>
    </row>
    <row r="137" spans="1:14" x14ac:dyDescent="0.2">
      <c r="A137" s="136"/>
      <c r="B137" s="138"/>
      <c r="C137" s="44" t="s">
        <v>53</v>
      </c>
      <c r="D137" s="45"/>
      <c r="E137" s="42">
        <v>211</v>
      </c>
      <c r="F137" s="42">
        <v>3</v>
      </c>
      <c r="G137" s="42">
        <v>8</v>
      </c>
      <c r="H137" s="42">
        <v>24</v>
      </c>
      <c r="I137" s="139"/>
      <c r="J137" s="42"/>
      <c r="K137" s="46" t="s">
        <v>35</v>
      </c>
      <c r="L137" s="46" t="s">
        <v>49</v>
      </c>
      <c r="M137" s="10" t="s">
        <v>130</v>
      </c>
      <c r="N137" s="10" t="s">
        <v>21</v>
      </c>
    </row>
    <row r="138" spans="1:14" x14ac:dyDescent="0.2">
      <c r="A138" s="136"/>
      <c r="B138" s="138"/>
      <c r="C138" s="44" t="s">
        <v>53</v>
      </c>
      <c r="D138" s="45"/>
      <c r="E138" s="42" t="s">
        <v>131</v>
      </c>
      <c r="F138" s="42">
        <v>3</v>
      </c>
      <c r="G138" s="42">
        <v>8</v>
      </c>
      <c r="H138" s="42">
        <v>24</v>
      </c>
      <c r="I138" s="139"/>
      <c r="J138" s="42"/>
      <c r="K138" s="46" t="s">
        <v>35</v>
      </c>
      <c r="L138" s="46" t="s">
        <v>21</v>
      </c>
      <c r="M138" s="10" t="s">
        <v>26</v>
      </c>
      <c r="N138" s="10" t="s">
        <v>110</v>
      </c>
    </row>
    <row r="139" spans="1:14" x14ac:dyDescent="0.2">
      <c r="A139" s="136"/>
      <c r="B139" s="138"/>
      <c r="C139" s="44" t="s">
        <v>53</v>
      </c>
      <c r="D139" s="45"/>
      <c r="E139" s="42">
        <v>201</v>
      </c>
      <c r="F139" s="42">
        <v>3</v>
      </c>
      <c r="G139" s="42">
        <v>8</v>
      </c>
      <c r="H139" s="42">
        <v>24</v>
      </c>
      <c r="I139" s="139"/>
      <c r="J139" s="42"/>
      <c r="K139" s="46" t="s">
        <v>35</v>
      </c>
      <c r="L139" s="46" t="s">
        <v>23</v>
      </c>
      <c r="M139" s="10" t="s">
        <v>130</v>
      </c>
      <c r="N139" s="14" t="s">
        <v>27</v>
      </c>
    </row>
    <row r="140" spans="1:14" x14ac:dyDescent="0.2">
      <c r="A140" s="136"/>
      <c r="B140" s="138"/>
      <c r="C140" s="44" t="s">
        <v>53</v>
      </c>
      <c r="D140" s="45"/>
      <c r="E140" s="42">
        <v>202</v>
      </c>
      <c r="F140" s="42">
        <v>3</v>
      </c>
      <c r="G140" s="42">
        <v>8</v>
      </c>
      <c r="H140" s="42">
        <v>24</v>
      </c>
      <c r="I140" s="139"/>
      <c r="J140" s="42"/>
      <c r="K140" s="46" t="s">
        <v>117</v>
      </c>
      <c r="L140" s="46" t="s">
        <v>51</v>
      </c>
      <c r="M140" s="10" t="s">
        <v>33</v>
      </c>
      <c r="N140" s="14" t="s">
        <v>27</v>
      </c>
    </row>
    <row r="141" spans="1:14" x14ac:dyDescent="0.2">
      <c r="A141" s="136"/>
      <c r="B141" s="138"/>
      <c r="C141" s="44" t="s">
        <v>53</v>
      </c>
      <c r="D141" s="45"/>
      <c r="E141" s="42">
        <v>749</v>
      </c>
      <c r="F141" s="42">
        <v>3</v>
      </c>
      <c r="G141" s="42">
        <v>8</v>
      </c>
      <c r="H141" s="42">
        <v>24</v>
      </c>
      <c r="I141" s="139"/>
      <c r="J141" s="42"/>
      <c r="K141" s="46" t="s">
        <v>33</v>
      </c>
      <c r="L141" s="47" t="s">
        <v>27</v>
      </c>
      <c r="M141" s="10" t="s">
        <v>35</v>
      </c>
      <c r="N141" s="14" t="s">
        <v>27</v>
      </c>
    </row>
    <row r="142" spans="1:14" x14ac:dyDescent="0.2">
      <c r="A142" s="136"/>
      <c r="B142" s="138"/>
      <c r="C142" s="44" t="s">
        <v>53</v>
      </c>
      <c r="D142" s="45"/>
      <c r="E142" s="42">
        <v>750</v>
      </c>
      <c r="F142" s="42">
        <v>3</v>
      </c>
      <c r="G142" s="42">
        <v>8</v>
      </c>
      <c r="H142" s="42">
        <v>24</v>
      </c>
      <c r="I142" s="139"/>
      <c r="J142" s="42"/>
      <c r="K142" s="46" t="s">
        <v>20</v>
      </c>
      <c r="L142" s="46" t="s">
        <v>55</v>
      </c>
      <c r="M142" s="10" t="s">
        <v>35</v>
      </c>
      <c r="N142" s="14" t="s">
        <v>27</v>
      </c>
    </row>
    <row r="143" spans="1:14" x14ac:dyDescent="0.2">
      <c r="A143" s="136"/>
      <c r="B143" s="138"/>
      <c r="C143" s="44" t="s">
        <v>53</v>
      </c>
      <c r="D143" s="45"/>
      <c r="E143" s="51">
        <v>743</v>
      </c>
      <c r="F143" s="42">
        <v>3</v>
      </c>
      <c r="G143" s="42">
        <v>8</v>
      </c>
      <c r="H143" s="42">
        <v>24</v>
      </c>
      <c r="I143" s="139"/>
      <c r="J143" s="51" t="s">
        <v>95</v>
      </c>
      <c r="K143" s="46"/>
      <c r="L143" s="46"/>
      <c r="M143" s="10" t="s">
        <v>20</v>
      </c>
      <c r="N143" s="14" t="s">
        <v>27</v>
      </c>
    </row>
    <row r="144" spans="1:14" x14ac:dyDescent="0.2">
      <c r="A144" s="137"/>
      <c r="B144" s="138"/>
      <c r="C144" s="140" t="s">
        <v>31</v>
      </c>
      <c r="D144" s="140"/>
      <c r="E144" s="140"/>
      <c r="F144" s="140"/>
      <c r="G144" s="140"/>
      <c r="H144" s="49">
        <f>SUM(H136:H143)</f>
        <v>192</v>
      </c>
      <c r="I144" s="139"/>
      <c r="J144" s="42"/>
      <c r="K144" s="46"/>
      <c r="L144" s="46"/>
    </row>
    <row r="146" spans="1:16" x14ac:dyDescent="0.2">
      <c r="A146" s="156" t="s">
        <v>132</v>
      </c>
      <c r="B146" s="156"/>
      <c r="C146" s="156"/>
      <c r="D146" s="156"/>
      <c r="E146" s="156"/>
      <c r="F146" s="156"/>
      <c r="G146" s="156"/>
      <c r="H146" s="156"/>
      <c r="I146" s="156"/>
      <c r="J146" s="156"/>
    </row>
    <row r="147" spans="1:16" x14ac:dyDescent="0.2">
      <c r="A147" s="156"/>
      <c r="B147" s="156"/>
      <c r="C147" s="156"/>
      <c r="D147" s="156"/>
      <c r="E147" s="156"/>
      <c r="F147" s="156"/>
      <c r="G147" s="156"/>
      <c r="H147" s="156"/>
      <c r="I147" s="156"/>
      <c r="J147" s="156"/>
    </row>
    <row r="149" spans="1:16" x14ac:dyDescent="0.2">
      <c r="A149" s="144">
        <v>1</v>
      </c>
      <c r="B149" s="138" t="s">
        <v>133</v>
      </c>
      <c r="C149" s="44" t="s">
        <v>43</v>
      </c>
      <c r="D149" s="45"/>
      <c r="E149" s="42">
        <v>128</v>
      </c>
      <c r="F149" s="42">
        <v>1.5</v>
      </c>
      <c r="G149" s="42">
        <v>16</v>
      </c>
      <c r="H149" s="42">
        <v>24</v>
      </c>
      <c r="I149" s="139" t="s">
        <v>134</v>
      </c>
      <c r="J149" s="42"/>
      <c r="K149" s="50" t="s">
        <v>33</v>
      </c>
      <c r="L149" s="50" t="s">
        <v>110</v>
      </c>
      <c r="M149" s="10" t="s">
        <v>20</v>
      </c>
      <c r="N149" s="14" t="s">
        <v>96</v>
      </c>
    </row>
    <row r="150" spans="1:16" x14ac:dyDescent="0.2">
      <c r="A150" s="145"/>
      <c r="B150" s="138"/>
      <c r="C150" s="44" t="s">
        <v>43</v>
      </c>
      <c r="D150" s="45"/>
      <c r="E150" s="42">
        <v>129</v>
      </c>
      <c r="F150" s="42">
        <v>1.5</v>
      </c>
      <c r="G150" s="42">
        <v>16</v>
      </c>
      <c r="H150" s="42">
        <v>24</v>
      </c>
      <c r="I150" s="139"/>
      <c r="J150" s="42"/>
      <c r="K150" s="50" t="s">
        <v>33</v>
      </c>
      <c r="L150" s="50" t="s">
        <v>96</v>
      </c>
      <c r="M150" s="10" t="s">
        <v>20</v>
      </c>
      <c r="N150" s="10" t="s">
        <v>110</v>
      </c>
    </row>
    <row r="151" spans="1:16" x14ac:dyDescent="0.2">
      <c r="A151" s="145"/>
      <c r="B151" s="138"/>
      <c r="C151" s="44" t="s">
        <v>43</v>
      </c>
      <c r="D151" s="45"/>
      <c r="E151" s="42">
        <v>101</v>
      </c>
      <c r="F151" s="42">
        <v>1.5</v>
      </c>
      <c r="G151" s="42">
        <v>16</v>
      </c>
      <c r="H151" s="42">
        <v>24</v>
      </c>
      <c r="I151" s="139"/>
      <c r="J151" s="42"/>
      <c r="K151" s="50" t="s">
        <v>35</v>
      </c>
      <c r="L151" s="52" t="s">
        <v>21</v>
      </c>
      <c r="M151" s="10" t="s">
        <v>20</v>
      </c>
      <c r="N151" s="10" t="s">
        <v>21</v>
      </c>
    </row>
    <row r="152" spans="1:16" x14ac:dyDescent="0.2">
      <c r="A152" s="145"/>
      <c r="B152" s="138"/>
      <c r="C152" s="44" t="s">
        <v>43</v>
      </c>
      <c r="D152" s="45"/>
      <c r="E152" s="42">
        <v>103</v>
      </c>
      <c r="F152" s="42">
        <v>1.5</v>
      </c>
      <c r="G152" s="42">
        <v>16</v>
      </c>
      <c r="H152" s="42">
        <v>24</v>
      </c>
      <c r="I152" s="139"/>
      <c r="J152" s="42"/>
      <c r="K152" s="50" t="s">
        <v>35</v>
      </c>
      <c r="L152" s="50" t="s">
        <v>23</v>
      </c>
      <c r="M152" s="10" t="s">
        <v>20</v>
      </c>
      <c r="N152" s="10" t="s">
        <v>23</v>
      </c>
    </row>
    <row r="153" spans="1:16" x14ac:dyDescent="0.2">
      <c r="A153" s="146"/>
      <c r="B153" s="138"/>
      <c r="C153" s="140" t="s">
        <v>31</v>
      </c>
      <c r="D153" s="140"/>
      <c r="E153" s="140"/>
      <c r="F153" s="140"/>
      <c r="G153" s="140"/>
      <c r="H153" s="49">
        <f>SUM(H149:H152)</f>
        <v>96</v>
      </c>
      <c r="I153" s="139"/>
      <c r="J153" s="42"/>
      <c r="K153" s="50"/>
      <c r="L153" s="50"/>
    </row>
    <row r="154" spans="1:16" ht="13.5" customHeight="1" x14ac:dyDescent="0.2">
      <c r="A154" s="143">
        <v>2</v>
      </c>
      <c r="B154" s="154" t="s">
        <v>135</v>
      </c>
      <c r="C154" s="44" t="s">
        <v>41</v>
      </c>
      <c r="D154" s="42"/>
      <c r="E154" s="42">
        <v>122</v>
      </c>
      <c r="F154" s="42">
        <v>1.5</v>
      </c>
      <c r="G154" s="42">
        <v>16</v>
      </c>
      <c r="H154" s="42">
        <v>24</v>
      </c>
      <c r="I154" s="141" t="s">
        <v>134</v>
      </c>
      <c r="J154" s="42"/>
      <c r="K154" s="58" t="s">
        <v>35</v>
      </c>
      <c r="L154" s="58" t="s">
        <v>27</v>
      </c>
      <c r="M154" s="10" t="s">
        <v>33</v>
      </c>
      <c r="N154" s="10" t="s">
        <v>49</v>
      </c>
      <c r="P154" s="14"/>
    </row>
    <row r="155" spans="1:16" x14ac:dyDescent="0.2">
      <c r="A155" s="136"/>
      <c r="B155" s="157"/>
      <c r="C155" s="44" t="s">
        <v>41</v>
      </c>
      <c r="D155" s="42"/>
      <c r="E155" s="42">
        <v>102</v>
      </c>
      <c r="F155" s="42">
        <v>1.5</v>
      </c>
      <c r="G155" s="42">
        <v>16</v>
      </c>
      <c r="H155" s="42">
        <v>24</v>
      </c>
      <c r="I155" s="158"/>
      <c r="J155" s="42"/>
      <c r="K155" s="58" t="s">
        <v>20</v>
      </c>
      <c r="L155" s="58" t="s">
        <v>27</v>
      </c>
      <c r="M155" s="10" t="s">
        <v>22</v>
      </c>
      <c r="N155" s="14" t="s">
        <v>21</v>
      </c>
    </row>
    <row r="156" spans="1:16" x14ac:dyDescent="0.2">
      <c r="A156" s="136"/>
      <c r="B156" s="157"/>
      <c r="C156" s="44" t="s">
        <v>41</v>
      </c>
      <c r="D156" s="42"/>
      <c r="E156" s="42">
        <v>124</v>
      </c>
      <c r="F156" s="42">
        <v>1.5</v>
      </c>
      <c r="G156" s="42">
        <v>16</v>
      </c>
      <c r="H156" s="42">
        <v>24</v>
      </c>
      <c r="I156" s="158"/>
      <c r="J156" s="42"/>
      <c r="K156" s="58"/>
      <c r="L156" s="58"/>
      <c r="M156" s="10" t="s">
        <v>33</v>
      </c>
      <c r="N156" s="10" t="s">
        <v>55</v>
      </c>
    </row>
    <row r="157" spans="1:16" x14ac:dyDescent="0.2">
      <c r="A157" s="136"/>
      <c r="B157" s="157"/>
      <c r="C157" s="44" t="s">
        <v>41</v>
      </c>
      <c r="D157" s="42"/>
      <c r="E157" s="42">
        <v>104</v>
      </c>
      <c r="F157" s="42">
        <v>1.5</v>
      </c>
      <c r="G157" s="42">
        <v>16</v>
      </c>
      <c r="H157" s="42">
        <v>24</v>
      </c>
      <c r="I157" s="158"/>
      <c r="J157" s="42"/>
      <c r="K157" s="58" t="s">
        <v>20</v>
      </c>
      <c r="L157" s="58" t="s">
        <v>51</v>
      </c>
      <c r="M157" s="10" t="s">
        <v>22</v>
      </c>
      <c r="N157" s="10" t="s">
        <v>23</v>
      </c>
    </row>
    <row r="158" spans="1:16" x14ac:dyDescent="0.2">
      <c r="A158" s="137"/>
      <c r="B158" s="155"/>
      <c r="C158" s="151" t="s">
        <v>31</v>
      </c>
      <c r="D158" s="152"/>
      <c r="E158" s="152"/>
      <c r="F158" s="152"/>
      <c r="G158" s="153"/>
      <c r="H158" s="49">
        <f>SUM(H154:H157)</f>
        <v>96</v>
      </c>
      <c r="I158" s="142"/>
      <c r="J158" s="42"/>
      <c r="K158" s="60"/>
      <c r="L158" s="60"/>
    </row>
  </sheetData>
  <autoFilter ref="B6:L145"/>
  <mergeCells count="112">
    <mergeCell ref="A146:J147"/>
    <mergeCell ref="A154:A158"/>
    <mergeCell ref="B154:B158"/>
    <mergeCell ref="I154:I158"/>
    <mergeCell ref="C158:G158"/>
    <mergeCell ref="A149:A153"/>
    <mergeCell ref="B149:B153"/>
    <mergeCell ref="I149:I153"/>
    <mergeCell ref="C153:G153"/>
    <mergeCell ref="A132:A135"/>
    <mergeCell ref="B132:B135"/>
    <mergeCell ref="I132:I135"/>
    <mergeCell ref="C135:G135"/>
    <mergeCell ref="A92:A97"/>
    <mergeCell ref="B92:B97"/>
    <mergeCell ref="I92:I97"/>
    <mergeCell ref="C97:G97"/>
    <mergeCell ref="A98:A102"/>
    <mergeCell ref="B98:B102"/>
    <mergeCell ref="I112:I117"/>
    <mergeCell ref="C111:G111"/>
    <mergeCell ref="C117:G117"/>
    <mergeCell ref="A112:A117"/>
    <mergeCell ref="B112:B117"/>
    <mergeCell ref="B118:B119"/>
    <mergeCell ref="B126:B131"/>
    <mergeCell ref="I126:I131"/>
    <mergeCell ref="C131:G131"/>
    <mergeCell ref="A7:A12"/>
    <mergeCell ref="B7:B12"/>
    <mergeCell ref="I7:I12"/>
    <mergeCell ref="C12:G12"/>
    <mergeCell ref="I98:I102"/>
    <mergeCell ref="C102:G102"/>
    <mergeCell ref="B79:B83"/>
    <mergeCell ref="I79:I83"/>
    <mergeCell ref="C83:G83"/>
    <mergeCell ref="I51:I55"/>
    <mergeCell ref="A84:A91"/>
    <mergeCell ref="B84:B91"/>
    <mergeCell ref="I84:I91"/>
    <mergeCell ref="C91:G91"/>
    <mergeCell ref="A79:A83"/>
    <mergeCell ref="A45:A46"/>
    <mergeCell ref="A74:A78"/>
    <mergeCell ref="B74:B78"/>
    <mergeCell ref="I74:I78"/>
    <mergeCell ref="C78:G78"/>
    <mergeCell ref="A63:A68"/>
    <mergeCell ref="I58:I62"/>
    <mergeCell ref="C62:G62"/>
    <mergeCell ref="A56:A57"/>
    <mergeCell ref="B56:B57"/>
    <mergeCell ref="I56:I57"/>
    <mergeCell ref="C57:G57"/>
    <mergeCell ref="A120:A125"/>
    <mergeCell ref="B120:B125"/>
    <mergeCell ref="I120:I125"/>
    <mergeCell ref="C125:G125"/>
    <mergeCell ref="A103:A111"/>
    <mergeCell ref="B103:B111"/>
    <mergeCell ref="I103:I111"/>
    <mergeCell ref="C119:G119"/>
    <mergeCell ref="A118:A119"/>
    <mergeCell ref="C55:G55"/>
    <mergeCell ref="A58:A62"/>
    <mergeCell ref="B58:B62"/>
    <mergeCell ref="A136:A144"/>
    <mergeCell ref="B136:B144"/>
    <mergeCell ref="I136:I144"/>
    <mergeCell ref="C144:G144"/>
    <mergeCell ref="C2:I2"/>
    <mergeCell ref="C3:I3"/>
    <mergeCell ref="C4:I4"/>
    <mergeCell ref="A13:A17"/>
    <mergeCell ref="B13:B17"/>
    <mergeCell ref="I13:I17"/>
    <mergeCell ref="C17:G17"/>
    <mergeCell ref="A32:A44"/>
    <mergeCell ref="B32:B44"/>
    <mergeCell ref="I32:I44"/>
    <mergeCell ref="C44:G44"/>
    <mergeCell ref="A22:A27"/>
    <mergeCell ref="B22:B27"/>
    <mergeCell ref="I22:I27"/>
    <mergeCell ref="C27:G27"/>
    <mergeCell ref="A28:A31"/>
    <mergeCell ref="A126:A131"/>
    <mergeCell ref="A18:A21"/>
    <mergeCell ref="B18:B21"/>
    <mergeCell ref="I18:I21"/>
    <mergeCell ref="C21:G21"/>
    <mergeCell ref="B45:B46"/>
    <mergeCell ref="I45:I46"/>
    <mergeCell ref="C46:G46"/>
    <mergeCell ref="I118:I119"/>
    <mergeCell ref="B28:B31"/>
    <mergeCell ref="I28:I31"/>
    <mergeCell ref="C31:G31"/>
    <mergeCell ref="A47:A50"/>
    <mergeCell ref="B47:B50"/>
    <mergeCell ref="I47:I50"/>
    <mergeCell ref="C50:G50"/>
    <mergeCell ref="A69:A73"/>
    <mergeCell ref="B69:B73"/>
    <mergeCell ref="I69:I73"/>
    <mergeCell ref="C73:G73"/>
    <mergeCell ref="A51:A55"/>
    <mergeCell ref="B51:B55"/>
    <mergeCell ref="B63:B68"/>
    <mergeCell ref="I63:I68"/>
    <mergeCell ref="C68:G68"/>
  </mergeCells>
  <phoneticPr fontId="12" type="noConversion"/>
  <printOptions horizontalCentered="1"/>
  <pageMargins left="0" right="0" top="0.39370078740157483" bottom="0.39370078740157483" header="0.39370078740157483" footer="0"/>
  <pageSetup orientation="portrait" r:id="rId1"/>
  <headerFooter alignWithMargins="0">
    <oddHeader>&amp;R&amp;8&amp;P de &amp;N</oddHeader>
  </headerFooter>
  <rowBreaks count="3" manualBreakCount="3">
    <brk id="55" max="9" man="1"/>
    <brk id="111" max="9" man="1"/>
    <brk id="159" max="9" man="1"/>
  </rowBreaks>
  <colBreaks count="1" manualBreakCount="1">
    <brk id="12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N133"/>
  <sheetViews>
    <sheetView tabSelected="1" zoomScale="90" zoomScaleNormal="90" zoomScaleSheetLayoutView="120" zoomScalePageLayoutView="120" workbookViewId="0">
      <selection activeCell="I31" sqref="I31"/>
    </sheetView>
  </sheetViews>
  <sheetFormatPr baseColWidth="10" defaultColWidth="10.85546875" defaultRowHeight="11.25" x14ac:dyDescent="0.2"/>
  <cols>
    <col min="1" max="1" width="3.42578125" style="23" customWidth="1"/>
    <col min="2" max="3" width="10.85546875" style="23"/>
    <col min="4" max="4" width="28.28515625" style="23" customWidth="1"/>
    <col min="5" max="5" width="10.85546875" style="23" customWidth="1"/>
    <col min="6" max="6" width="36.85546875" style="24" customWidth="1"/>
    <col min="7" max="7" width="8.140625" style="26" customWidth="1"/>
    <col min="8" max="8" width="6.7109375" style="25" customWidth="1"/>
    <col min="9" max="9" width="6.42578125" style="25" customWidth="1"/>
    <col min="10" max="10" width="7" style="25" customWidth="1"/>
    <col min="11" max="11" width="7.5703125" style="25" customWidth="1"/>
    <col min="12" max="12" width="9.85546875" style="25" customWidth="1"/>
    <col min="13" max="13" width="11.85546875" style="25" customWidth="1"/>
    <col min="14" max="14" width="9.85546875" style="25" customWidth="1"/>
    <col min="15" max="15" width="21.85546875" style="29" customWidth="1"/>
    <col min="16" max="16" width="27.28515625" style="32" customWidth="1"/>
    <col min="17" max="17" width="11.42578125" style="32" customWidth="1"/>
    <col min="18" max="16384" width="10.85546875" style="23"/>
  </cols>
  <sheetData>
    <row r="1" spans="1:40" s="21" customFormat="1" x14ac:dyDescent="0.2">
      <c r="F1" s="19"/>
      <c r="G1" s="26"/>
      <c r="H1" s="20"/>
      <c r="I1" s="20"/>
      <c r="J1" s="20"/>
      <c r="K1" s="20"/>
      <c r="L1" s="20"/>
      <c r="M1" s="20"/>
      <c r="N1" s="20"/>
      <c r="O1" s="27" t="s">
        <v>0</v>
      </c>
      <c r="P1" s="30"/>
      <c r="Q1" s="30"/>
    </row>
    <row r="2" spans="1:40" s="22" customFormat="1" x14ac:dyDescent="0.2">
      <c r="F2" s="117" t="s">
        <v>166</v>
      </c>
      <c r="G2" s="117"/>
      <c r="H2" s="117"/>
      <c r="I2" s="117"/>
      <c r="J2" s="117"/>
      <c r="K2" s="117"/>
      <c r="L2" s="117"/>
      <c r="M2" s="117"/>
      <c r="N2" s="117"/>
      <c r="O2" s="27" t="s">
        <v>2</v>
      </c>
      <c r="P2" s="31"/>
      <c r="Q2" s="31"/>
    </row>
    <row r="3" spans="1:40" s="22" customFormat="1" x14ac:dyDescent="0.2">
      <c r="F3" s="117" t="s">
        <v>3</v>
      </c>
      <c r="G3" s="117"/>
      <c r="H3" s="117"/>
      <c r="I3" s="117"/>
      <c r="J3" s="117"/>
      <c r="K3" s="117"/>
      <c r="L3" s="117"/>
      <c r="M3" s="117"/>
      <c r="N3" s="117"/>
      <c r="O3" s="27"/>
      <c r="P3" s="31"/>
      <c r="Q3" s="31"/>
    </row>
    <row r="4" spans="1:40" s="22" customFormat="1" x14ac:dyDescent="0.2">
      <c r="F4" s="117" t="s">
        <v>164</v>
      </c>
      <c r="G4" s="117"/>
      <c r="H4" s="117"/>
      <c r="I4" s="117"/>
      <c r="J4" s="117"/>
      <c r="K4" s="117"/>
      <c r="L4" s="117"/>
      <c r="M4" s="117"/>
      <c r="N4" s="117"/>
      <c r="O4" s="28"/>
      <c r="P4" s="31"/>
      <c r="Q4" s="31"/>
    </row>
    <row r="5" spans="1:40" s="21" customFormat="1" ht="30.95" customHeight="1" x14ac:dyDescent="0.2">
      <c r="F5" s="112" t="s">
        <v>204</v>
      </c>
      <c r="G5" s="26"/>
      <c r="H5" s="20"/>
      <c r="I5" s="20"/>
      <c r="J5" s="20"/>
      <c r="K5" s="20"/>
      <c r="L5" s="20"/>
      <c r="M5" s="20"/>
      <c r="N5" s="20"/>
      <c r="O5" s="28"/>
      <c r="P5" s="30"/>
      <c r="Q5" s="30"/>
    </row>
    <row r="6" spans="1:40" s="21" customFormat="1" ht="63.75" x14ac:dyDescent="0.2">
      <c r="A6" s="123" t="s">
        <v>212</v>
      </c>
      <c r="B6" s="124" t="s">
        <v>213</v>
      </c>
      <c r="C6" s="125" t="s">
        <v>214</v>
      </c>
      <c r="D6" s="62" t="s">
        <v>6</v>
      </c>
      <c r="E6" s="62" t="s">
        <v>224</v>
      </c>
      <c r="F6" s="61" t="s">
        <v>7</v>
      </c>
      <c r="G6" s="62" t="s">
        <v>9</v>
      </c>
      <c r="H6" s="61" t="s">
        <v>10</v>
      </c>
      <c r="I6" s="61" t="s">
        <v>11</v>
      </c>
      <c r="J6" s="61" t="s">
        <v>12</v>
      </c>
      <c r="K6" s="130" t="s">
        <v>226</v>
      </c>
      <c r="L6" s="130" t="s">
        <v>227</v>
      </c>
      <c r="M6" s="130" t="s">
        <v>228</v>
      </c>
      <c r="N6" s="131" t="s">
        <v>229</v>
      </c>
      <c r="O6" s="61" t="s">
        <v>14</v>
      </c>
      <c r="P6" s="62" t="s">
        <v>14</v>
      </c>
      <c r="Q6" s="30"/>
    </row>
    <row r="7" spans="1:40" s="33" customFormat="1" ht="11.25" hidden="1" customHeight="1" x14ac:dyDescent="0.2">
      <c r="A7" s="126" t="s">
        <v>221</v>
      </c>
      <c r="B7" s="42">
        <v>14467829</v>
      </c>
      <c r="C7" s="42" t="s">
        <v>216</v>
      </c>
      <c r="D7" s="127" t="s">
        <v>220</v>
      </c>
      <c r="E7" s="129" t="s">
        <v>225</v>
      </c>
      <c r="F7" s="73" t="s">
        <v>181</v>
      </c>
      <c r="G7" s="91" t="s">
        <v>182</v>
      </c>
      <c r="H7" s="66">
        <v>6</v>
      </c>
      <c r="I7" s="66">
        <v>16</v>
      </c>
      <c r="J7" s="83">
        <v>96</v>
      </c>
      <c r="K7" s="83">
        <v>33000</v>
      </c>
      <c r="L7" s="132">
        <v>43323</v>
      </c>
      <c r="M7" s="132">
        <v>43449</v>
      </c>
      <c r="N7" s="83">
        <v>4.25</v>
      </c>
      <c r="O7" s="63" t="s">
        <v>230</v>
      </c>
      <c r="P7" s="63" t="s">
        <v>183</v>
      </c>
      <c r="Q7" s="34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</row>
    <row r="8" spans="1:40" s="33" customFormat="1" ht="11.25" hidden="1" customHeight="1" x14ac:dyDescent="0.2">
      <c r="A8" s="126" t="s">
        <v>221</v>
      </c>
      <c r="B8" s="42">
        <v>14467829</v>
      </c>
      <c r="C8" s="42" t="s">
        <v>216</v>
      </c>
      <c r="D8" s="127" t="s">
        <v>220</v>
      </c>
      <c r="E8" s="129" t="s">
        <v>225</v>
      </c>
      <c r="F8" s="73" t="s">
        <v>184</v>
      </c>
      <c r="G8" s="66">
        <v>601</v>
      </c>
      <c r="H8" s="66">
        <v>3</v>
      </c>
      <c r="I8" s="66">
        <v>8</v>
      </c>
      <c r="J8" s="91">
        <v>24</v>
      </c>
      <c r="K8" s="83">
        <v>33000</v>
      </c>
      <c r="L8" s="132">
        <v>43323</v>
      </c>
      <c r="M8" s="132">
        <v>43449</v>
      </c>
      <c r="N8" s="83">
        <v>4.25</v>
      </c>
      <c r="O8" s="63" t="s">
        <v>230</v>
      </c>
      <c r="P8" s="63"/>
      <c r="Q8" s="34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</row>
    <row r="9" spans="1:40" s="33" customFormat="1" ht="11.25" hidden="1" customHeight="1" x14ac:dyDescent="0.2">
      <c r="A9" s="126" t="s">
        <v>221</v>
      </c>
      <c r="B9" s="42">
        <v>14467829</v>
      </c>
      <c r="C9" s="42" t="s">
        <v>216</v>
      </c>
      <c r="D9" s="127" t="s">
        <v>220</v>
      </c>
      <c r="E9" s="129" t="s">
        <v>225</v>
      </c>
      <c r="F9" s="73" t="s">
        <v>152</v>
      </c>
      <c r="G9" s="66">
        <v>601</v>
      </c>
      <c r="H9" s="66">
        <v>3</v>
      </c>
      <c r="I9" s="66">
        <v>8</v>
      </c>
      <c r="J9" s="91">
        <v>24</v>
      </c>
      <c r="K9" s="83">
        <v>33000</v>
      </c>
      <c r="L9" s="132">
        <v>43323</v>
      </c>
      <c r="M9" s="132">
        <v>43449</v>
      </c>
      <c r="N9" s="83">
        <v>4.25</v>
      </c>
      <c r="O9" s="63" t="s">
        <v>230</v>
      </c>
      <c r="P9" s="63"/>
      <c r="Q9" s="34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</row>
    <row r="10" spans="1:40" s="33" customFormat="1" ht="11.25" hidden="1" customHeight="1" x14ac:dyDescent="0.2">
      <c r="A10" s="126" t="s">
        <v>221</v>
      </c>
      <c r="B10" s="42">
        <v>14467829</v>
      </c>
      <c r="C10" s="42" t="s">
        <v>216</v>
      </c>
      <c r="D10" s="127" t="s">
        <v>220</v>
      </c>
      <c r="E10" s="129" t="s">
        <v>225</v>
      </c>
      <c r="F10" s="118" t="s">
        <v>31</v>
      </c>
      <c r="G10" s="118"/>
      <c r="H10" s="118"/>
      <c r="I10" s="118"/>
      <c r="J10" s="49">
        <v>144</v>
      </c>
      <c r="K10" s="68"/>
      <c r="L10" s="68"/>
      <c r="M10" s="68"/>
      <c r="N10" s="68"/>
      <c r="O10" s="71"/>
      <c r="P10" s="92"/>
      <c r="Q10" s="34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</row>
    <row r="11" spans="1:40" ht="11.25" hidden="1" customHeight="1" x14ac:dyDescent="0.2">
      <c r="A11" s="126" t="s">
        <v>215</v>
      </c>
      <c r="B11" s="42">
        <v>6134700</v>
      </c>
      <c r="C11" s="42" t="s">
        <v>216</v>
      </c>
      <c r="D11" s="122" t="s">
        <v>137</v>
      </c>
      <c r="E11" s="129" t="s">
        <v>225</v>
      </c>
      <c r="F11" s="73" t="s">
        <v>136</v>
      </c>
      <c r="G11" s="91">
        <v>103</v>
      </c>
      <c r="H11" s="91">
        <v>3</v>
      </c>
      <c r="I11" s="91">
        <v>16</v>
      </c>
      <c r="J11" s="91">
        <v>48</v>
      </c>
      <c r="K11" s="90">
        <v>33000</v>
      </c>
      <c r="L11" s="133">
        <v>43313</v>
      </c>
      <c r="M11" s="133">
        <v>43434</v>
      </c>
      <c r="N11" s="90">
        <v>4</v>
      </c>
      <c r="O11" s="63" t="s">
        <v>230</v>
      </c>
      <c r="P11" s="83"/>
      <c r="Q11" s="34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</row>
    <row r="12" spans="1:40" ht="11.25" hidden="1" customHeight="1" x14ac:dyDescent="0.2">
      <c r="A12" s="126" t="s">
        <v>215</v>
      </c>
      <c r="B12" s="42">
        <v>6134700</v>
      </c>
      <c r="C12" s="42" t="s">
        <v>216</v>
      </c>
      <c r="D12" s="122" t="s">
        <v>137</v>
      </c>
      <c r="E12" s="129" t="s">
        <v>225</v>
      </c>
      <c r="F12" s="93" t="s">
        <v>176</v>
      </c>
      <c r="G12" s="94" t="s">
        <v>177</v>
      </c>
      <c r="H12" s="94">
        <v>1.1000000000000001</v>
      </c>
      <c r="I12" s="94">
        <v>16</v>
      </c>
      <c r="J12" s="91">
        <v>18</v>
      </c>
      <c r="K12" s="90">
        <v>22200</v>
      </c>
      <c r="L12" s="133">
        <v>43313</v>
      </c>
      <c r="M12" s="133">
        <v>43434</v>
      </c>
      <c r="N12" s="90">
        <v>4</v>
      </c>
      <c r="O12" s="63" t="s">
        <v>233</v>
      </c>
      <c r="P12" s="83"/>
      <c r="Q12" s="34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</row>
    <row r="13" spans="1:40" ht="11.25" hidden="1" customHeight="1" x14ac:dyDescent="0.2">
      <c r="A13" s="126" t="s">
        <v>215</v>
      </c>
      <c r="B13" s="42">
        <v>6134700</v>
      </c>
      <c r="C13" s="42" t="s">
        <v>216</v>
      </c>
      <c r="D13" s="122" t="s">
        <v>137</v>
      </c>
      <c r="E13" s="129" t="s">
        <v>225</v>
      </c>
      <c r="F13" s="93" t="s">
        <v>176</v>
      </c>
      <c r="G13" s="94">
        <v>295</v>
      </c>
      <c r="H13" s="94">
        <v>1.1000000000000001</v>
      </c>
      <c r="I13" s="94">
        <v>16</v>
      </c>
      <c r="J13" s="91">
        <v>18</v>
      </c>
      <c r="K13" s="90">
        <v>22200</v>
      </c>
      <c r="L13" s="133">
        <v>43313</v>
      </c>
      <c r="M13" s="133">
        <v>43434</v>
      </c>
      <c r="N13" s="90">
        <v>4</v>
      </c>
      <c r="O13" s="63" t="s">
        <v>233</v>
      </c>
      <c r="P13" s="83"/>
      <c r="Q13" s="34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</row>
    <row r="14" spans="1:40" ht="11.25" hidden="1" customHeight="1" x14ac:dyDescent="0.2">
      <c r="A14" s="126" t="s">
        <v>215</v>
      </c>
      <c r="B14" s="42">
        <v>6134700</v>
      </c>
      <c r="C14" s="42" t="s">
        <v>216</v>
      </c>
      <c r="D14" s="122" t="s">
        <v>137</v>
      </c>
      <c r="E14" s="129" t="s">
        <v>225</v>
      </c>
      <c r="F14" s="93" t="s">
        <v>176</v>
      </c>
      <c r="G14" s="94" t="s">
        <v>178</v>
      </c>
      <c r="H14" s="94">
        <v>1.1000000000000001</v>
      </c>
      <c r="I14" s="94">
        <v>16</v>
      </c>
      <c r="J14" s="91">
        <v>18</v>
      </c>
      <c r="K14" s="90">
        <v>22200</v>
      </c>
      <c r="L14" s="133">
        <v>43313</v>
      </c>
      <c r="M14" s="133">
        <v>43434</v>
      </c>
      <c r="N14" s="90">
        <v>4</v>
      </c>
      <c r="O14" s="63" t="s">
        <v>233</v>
      </c>
      <c r="P14" s="83"/>
      <c r="Q14" s="34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</row>
    <row r="15" spans="1:40" ht="11.25" hidden="1" customHeight="1" x14ac:dyDescent="0.2">
      <c r="A15" s="126" t="s">
        <v>215</v>
      </c>
      <c r="B15" s="42">
        <v>6134700</v>
      </c>
      <c r="C15" s="42" t="s">
        <v>216</v>
      </c>
      <c r="D15" s="122" t="s">
        <v>137</v>
      </c>
      <c r="E15" s="129" t="s">
        <v>225</v>
      </c>
      <c r="F15" s="93" t="s">
        <v>179</v>
      </c>
      <c r="G15" s="94" t="s">
        <v>180</v>
      </c>
      <c r="H15" s="94">
        <v>2.4</v>
      </c>
      <c r="I15" s="94">
        <v>16</v>
      </c>
      <c r="J15" s="91">
        <v>38</v>
      </c>
      <c r="K15" s="90">
        <v>33000</v>
      </c>
      <c r="L15" s="133">
        <v>43313</v>
      </c>
      <c r="M15" s="133">
        <v>43434</v>
      </c>
      <c r="N15" s="90">
        <v>4</v>
      </c>
      <c r="O15" s="63" t="s">
        <v>230</v>
      </c>
      <c r="P15" s="83"/>
      <c r="Q15" s="34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</row>
    <row r="16" spans="1:40" ht="11.25" hidden="1" customHeight="1" x14ac:dyDescent="0.2">
      <c r="A16" s="126" t="s">
        <v>215</v>
      </c>
      <c r="B16" s="42">
        <v>6134700</v>
      </c>
      <c r="C16" s="42" t="s">
        <v>216</v>
      </c>
      <c r="D16" s="122" t="s">
        <v>137</v>
      </c>
      <c r="E16" s="129" t="s">
        <v>225</v>
      </c>
      <c r="F16" s="93" t="s">
        <v>176</v>
      </c>
      <c r="G16" s="94" t="s">
        <v>180</v>
      </c>
      <c r="H16" s="94">
        <v>1.1000000000000001</v>
      </c>
      <c r="I16" s="94">
        <v>16</v>
      </c>
      <c r="J16" s="91">
        <v>18</v>
      </c>
      <c r="K16" s="90">
        <v>22200</v>
      </c>
      <c r="L16" s="133">
        <v>43313</v>
      </c>
      <c r="M16" s="133">
        <v>43434</v>
      </c>
      <c r="N16" s="90">
        <v>4</v>
      </c>
      <c r="O16" s="63" t="s">
        <v>233</v>
      </c>
      <c r="P16" s="83"/>
      <c r="Q16" s="34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</row>
    <row r="17" spans="1:40" ht="11.25" hidden="1" customHeight="1" x14ac:dyDescent="0.2">
      <c r="A17" s="126" t="s">
        <v>215</v>
      </c>
      <c r="B17" s="42">
        <v>6134700</v>
      </c>
      <c r="C17" s="42" t="s">
        <v>216</v>
      </c>
      <c r="D17" s="122" t="s">
        <v>137</v>
      </c>
      <c r="E17" s="129" t="s">
        <v>225</v>
      </c>
      <c r="F17" s="93" t="s">
        <v>147</v>
      </c>
      <c r="G17" s="94">
        <v>1491</v>
      </c>
      <c r="H17" s="94">
        <v>2.4</v>
      </c>
      <c r="I17" s="94">
        <v>16</v>
      </c>
      <c r="J17" s="91">
        <v>38</v>
      </c>
      <c r="K17" s="90">
        <v>33000</v>
      </c>
      <c r="L17" s="133">
        <v>43313</v>
      </c>
      <c r="M17" s="133">
        <v>43434</v>
      </c>
      <c r="N17" s="90">
        <v>4</v>
      </c>
      <c r="O17" s="63" t="s">
        <v>230</v>
      </c>
      <c r="P17" s="83"/>
      <c r="Q17" s="34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</row>
    <row r="18" spans="1:40" ht="11.25" hidden="1" customHeight="1" x14ac:dyDescent="0.2">
      <c r="A18" s="126" t="s">
        <v>215</v>
      </c>
      <c r="B18" s="42">
        <v>6134700</v>
      </c>
      <c r="C18" s="42" t="s">
        <v>216</v>
      </c>
      <c r="D18" s="122" t="s">
        <v>137</v>
      </c>
      <c r="E18" s="129" t="s">
        <v>225</v>
      </c>
      <c r="F18" s="118" t="s">
        <v>31</v>
      </c>
      <c r="G18" s="118"/>
      <c r="H18" s="118"/>
      <c r="I18" s="118"/>
      <c r="J18" s="68">
        <v>196</v>
      </c>
      <c r="K18" s="68"/>
      <c r="L18" s="68"/>
      <c r="M18" s="68"/>
      <c r="N18" s="68"/>
      <c r="O18" s="71"/>
      <c r="P18" s="68"/>
      <c r="Q18" s="34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</row>
    <row r="19" spans="1:40" ht="11.25" hidden="1" customHeight="1" x14ac:dyDescent="0.2">
      <c r="A19" s="126" t="s">
        <v>222</v>
      </c>
      <c r="B19" s="42">
        <v>79934770</v>
      </c>
      <c r="C19" s="42" t="s">
        <v>219</v>
      </c>
      <c r="D19" s="121" t="s">
        <v>139</v>
      </c>
      <c r="E19" s="129" t="s">
        <v>225</v>
      </c>
      <c r="F19" s="67" t="s">
        <v>140</v>
      </c>
      <c r="G19" s="91" t="s">
        <v>141</v>
      </c>
      <c r="H19" s="90">
        <v>10</v>
      </c>
      <c r="I19" s="90">
        <v>16</v>
      </c>
      <c r="J19" s="79">
        <v>160</v>
      </c>
      <c r="K19" s="90">
        <v>22200</v>
      </c>
      <c r="L19" s="133">
        <v>43313</v>
      </c>
      <c r="M19" s="133">
        <v>43449</v>
      </c>
      <c r="N19" s="90">
        <v>4.25</v>
      </c>
      <c r="O19" s="63" t="s">
        <v>233</v>
      </c>
      <c r="P19" s="83"/>
      <c r="Q19" s="34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</row>
    <row r="20" spans="1:40" ht="11.25" hidden="1" customHeight="1" x14ac:dyDescent="0.2">
      <c r="A20" s="126" t="s">
        <v>222</v>
      </c>
      <c r="B20" s="42">
        <v>79934770</v>
      </c>
      <c r="C20" s="42" t="s">
        <v>219</v>
      </c>
      <c r="D20" s="121" t="s">
        <v>139</v>
      </c>
      <c r="E20" s="129" t="s">
        <v>225</v>
      </c>
      <c r="F20" s="67" t="s">
        <v>167</v>
      </c>
      <c r="G20" s="91">
        <v>1320</v>
      </c>
      <c r="H20" s="90">
        <v>3</v>
      </c>
      <c r="I20" s="90">
        <v>16</v>
      </c>
      <c r="J20" s="79">
        <v>48</v>
      </c>
      <c r="K20" s="90">
        <v>33000</v>
      </c>
      <c r="L20" s="133">
        <v>43313</v>
      </c>
      <c r="M20" s="133">
        <v>43449</v>
      </c>
      <c r="N20" s="90">
        <v>4.25</v>
      </c>
      <c r="O20" s="63" t="s">
        <v>230</v>
      </c>
      <c r="P20" s="83"/>
      <c r="Q20" s="34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</row>
    <row r="21" spans="1:40" ht="11.25" hidden="1" customHeight="1" x14ac:dyDescent="0.2">
      <c r="A21" s="126" t="s">
        <v>222</v>
      </c>
      <c r="B21" s="42">
        <v>79934770</v>
      </c>
      <c r="C21" s="42" t="s">
        <v>219</v>
      </c>
      <c r="D21" s="121" t="s">
        <v>139</v>
      </c>
      <c r="E21" s="129" t="s">
        <v>225</v>
      </c>
      <c r="F21" s="67" t="s">
        <v>142</v>
      </c>
      <c r="G21" s="91">
        <v>2320</v>
      </c>
      <c r="H21" s="90">
        <v>3</v>
      </c>
      <c r="I21" s="90">
        <v>16</v>
      </c>
      <c r="J21" s="79">
        <v>48</v>
      </c>
      <c r="K21" s="90">
        <v>33000</v>
      </c>
      <c r="L21" s="133">
        <v>43313</v>
      </c>
      <c r="M21" s="133">
        <v>43449</v>
      </c>
      <c r="N21" s="90">
        <v>4.25</v>
      </c>
      <c r="O21" s="63" t="s">
        <v>230</v>
      </c>
      <c r="P21" s="83"/>
      <c r="Q21" s="34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</row>
    <row r="22" spans="1:40" ht="11.25" hidden="1" customHeight="1" x14ac:dyDescent="0.2">
      <c r="A22" s="126" t="s">
        <v>222</v>
      </c>
      <c r="B22" s="42">
        <v>79934770</v>
      </c>
      <c r="C22" s="42" t="s">
        <v>219</v>
      </c>
      <c r="D22" s="121" t="s">
        <v>139</v>
      </c>
      <c r="E22" s="129" t="s">
        <v>225</v>
      </c>
      <c r="F22" s="67" t="s">
        <v>143</v>
      </c>
      <c r="G22" s="91" t="s">
        <v>138</v>
      </c>
      <c r="H22" s="90">
        <v>3</v>
      </c>
      <c r="I22" s="90">
        <v>16</v>
      </c>
      <c r="J22" s="79">
        <v>48</v>
      </c>
      <c r="K22" s="90">
        <v>33000</v>
      </c>
      <c r="L22" s="133">
        <v>43313</v>
      </c>
      <c r="M22" s="133">
        <v>43449</v>
      </c>
      <c r="N22" s="90">
        <v>4.25</v>
      </c>
      <c r="O22" s="63" t="s">
        <v>230</v>
      </c>
      <c r="P22" s="83"/>
      <c r="Q22" s="34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</row>
    <row r="23" spans="1:40" ht="11.25" hidden="1" customHeight="1" x14ac:dyDescent="0.2">
      <c r="A23" s="126" t="s">
        <v>222</v>
      </c>
      <c r="B23" s="42">
        <v>79934770</v>
      </c>
      <c r="C23" s="42" t="s">
        <v>219</v>
      </c>
      <c r="D23" s="121" t="s">
        <v>139</v>
      </c>
      <c r="E23" s="129" t="s">
        <v>225</v>
      </c>
      <c r="F23" s="78" t="s">
        <v>144</v>
      </c>
      <c r="G23" s="91" t="s">
        <v>145</v>
      </c>
      <c r="H23" s="91">
        <v>10</v>
      </c>
      <c r="I23" s="91">
        <v>4</v>
      </c>
      <c r="J23" s="79">
        <v>40</v>
      </c>
      <c r="K23" s="90">
        <v>33000</v>
      </c>
      <c r="L23" s="133">
        <v>43313</v>
      </c>
      <c r="M23" s="133">
        <v>43449</v>
      </c>
      <c r="N23" s="90">
        <v>4.25</v>
      </c>
      <c r="O23" s="63" t="s">
        <v>230</v>
      </c>
      <c r="P23" s="83"/>
      <c r="Q23" s="34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</row>
    <row r="24" spans="1:40" ht="34.5" hidden="1" thickBot="1" x14ac:dyDescent="0.25">
      <c r="A24" s="126" t="s">
        <v>222</v>
      </c>
      <c r="B24" s="42">
        <v>79934770</v>
      </c>
      <c r="C24" s="42" t="s">
        <v>219</v>
      </c>
      <c r="D24" s="121" t="s">
        <v>139</v>
      </c>
      <c r="E24" s="129" t="s">
        <v>225</v>
      </c>
      <c r="F24" s="118" t="s">
        <v>31</v>
      </c>
      <c r="G24" s="118"/>
      <c r="H24" s="118"/>
      <c r="I24" s="118"/>
      <c r="J24" s="68">
        <v>344</v>
      </c>
      <c r="K24" s="68"/>
      <c r="L24" s="68"/>
      <c r="M24" s="68"/>
      <c r="N24" s="68"/>
      <c r="O24" s="68"/>
      <c r="P24" s="64" t="s">
        <v>173</v>
      </c>
      <c r="Q24" s="34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</row>
    <row r="25" spans="1:40" ht="11.25" hidden="1" customHeight="1" thickBot="1" x14ac:dyDescent="0.25">
      <c r="A25" s="23">
        <v>1</v>
      </c>
      <c r="B25" s="128">
        <v>10721306</v>
      </c>
      <c r="C25" s="23" t="s">
        <v>217</v>
      </c>
      <c r="D25" s="122" t="s">
        <v>169</v>
      </c>
      <c r="E25" s="129" t="s">
        <v>225</v>
      </c>
      <c r="F25" s="77" t="s">
        <v>170</v>
      </c>
      <c r="G25" s="76">
        <v>7380</v>
      </c>
      <c r="H25" s="76">
        <v>6</v>
      </c>
      <c r="I25" s="76">
        <v>16</v>
      </c>
      <c r="J25" s="91">
        <v>96</v>
      </c>
      <c r="K25" s="90">
        <v>33000</v>
      </c>
      <c r="L25" s="133">
        <v>43313</v>
      </c>
      <c r="M25" s="133">
        <v>43434</v>
      </c>
      <c r="N25" s="90">
        <v>4</v>
      </c>
      <c r="O25" s="63" t="s">
        <v>230</v>
      </c>
      <c r="P25" s="65"/>
    </row>
    <row r="26" spans="1:40" ht="32.25" hidden="1" customHeight="1" thickBot="1" x14ac:dyDescent="0.25">
      <c r="A26" s="23">
        <v>1</v>
      </c>
      <c r="B26" s="128">
        <v>10721306</v>
      </c>
      <c r="C26" s="23" t="s">
        <v>217</v>
      </c>
      <c r="D26" s="122" t="s">
        <v>169</v>
      </c>
      <c r="E26" s="129" t="s">
        <v>225</v>
      </c>
      <c r="F26" s="77" t="s">
        <v>202</v>
      </c>
      <c r="G26" s="76" t="s">
        <v>203</v>
      </c>
      <c r="H26" s="76">
        <v>4</v>
      </c>
      <c r="I26" s="76">
        <v>1</v>
      </c>
      <c r="J26" s="91">
        <v>4</v>
      </c>
      <c r="K26" s="90">
        <v>42400</v>
      </c>
      <c r="L26" s="133">
        <v>43313</v>
      </c>
      <c r="M26" s="133">
        <v>43434</v>
      </c>
      <c r="N26" s="90">
        <v>4</v>
      </c>
      <c r="O26" s="63" t="s">
        <v>234</v>
      </c>
      <c r="P26" s="65"/>
    </row>
    <row r="27" spans="1:40" ht="11.25" hidden="1" customHeight="1" thickBot="1" x14ac:dyDescent="0.25">
      <c r="A27" s="23">
        <v>1</v>
      </c>
      <c r="B27" s="128">
        <v>10721306</v>
      </c>
      <c r="C27" s="23" t="s">
        <v>217</v>
      </c>
      <c r="D27" s="122" t="s">
        <v>169</v>
      </c>
      <c r="E27" s="129" t="s">
        <v>225</v>
      </c>
      <c r="F27" s="73" t="s">
        <v>162</v>
      </c>
      <c r="G27" s="91">
        <v>4380</v>
      </c>
      <c r="H27" s="66">
        <v>4</v>
      </c>
      <c r="I27" s="66">
        <v>16</v>
      </c>
      <c r="J27" s="91">
        <v>64</v>
      </c>
      <c r="K27" s="90">
        <v>33000</v>
      </c>
      <c r="L27" s="133">
        <v>43313</v>
      </c>
      <c r="M27" s="133">
        <v>43434</v>
      </c>
      <c r="N27" s="90">
        <v>4</v>
      </c>
      <c r="O27" s="63" t="s">
        <v>230</v>
      </c>
      <c r="P27" s="65"/>
    </row>
    <row r="28" spans="1:40" ht="11.25" hidden="1" customHeight="1" thickBot="1" x14ac:dyDescent="0.25">
      <c r="A28" s="23">
        <v>1</v>
      </c>
      <c r="B28" s="128">
        <v>10721306</v>
      </c>
      <c r="C28" s="23" t="s">
        <v>217</v>
      </c>
      <c r="D28" s="122" t="s">
        <v>169</v>
      </c>
      <c r="E28" s="129" t="s">
        <v>225</v>
      </c>
      <c r="F28" s="82" t="s">
        <v>31</v>
      </c>
      <c r="G28" s="82"/>
      <c r="H28" s="82"/>
      <c r="I28" s="82"/>
      <c r="J28" s="68">
        <v>164</v>
      </c>
      <c r="K28" s="68"/>
      <c r="L28" s="68"/>
      <c r="M28" s="68"/>
      <c r="N28" s="68"/>
      <c r="O28" s="68"/>
      <c r="P28" s="75"/>
    </row>
    <row r="29" spans="1:40" ht="11.25" customHeight="1" x14ac:dyDescent="0.2">
      <c r="A29" s="126" t="s">
        <v>218</v>
      </c>
      <c r="B29" s="42">
        <v>1116235440</v>
      </c>
      <c r="C29" s="42" t="s">
        <v>223</v>
      </c>
      <c r="D29" s="120" t="s">
        <v>150</v>
      </c>
      <c r="E29" s="129" t="s">
        <v>225</v>
      </c>
      <c r="F29" s="72" t="s">
        <v>140</v>
      </c>
      <c r="G29" s="91" t="s">
        <v>151</v>
      </c>
      <c r="H29" s="91">
        <v>10</v>
      </c>
      <c r="I29" s="91">
        <v>16</v>
      </c>
      <c r="J29" s="79">
        <v>160</v>
      </c>
      <c r="K29" s="90">
        <v>22200</v>
      </c>
      <c r="L29" s="133">
        <v>43313</v>
      </c>
      <c r="M29" s="133">
        <v>43449</v>
      </c>
      <c r="N29" s="90">
        <v>4.25</v>
      </c>
      <c r="O29" s="70" t="s">
        <v>233</v>
      </c>
      <c r="P29" s="65"/>
      <c r="Q29" s="134" t="s">
        <v>232</v>
      </c>
    </row>
    <row r="30" spans="1:40" ht="11.25" customHeight="1" x14ac:dyDescent="0.2">
      <c r="A30" s="126" t="s">
        <v>218</v>
      </c>
      <c r="B30" s="42">
        <v>1116235440</v>
      </c>
      <c r="C30" s="42" t="s">
        <v>223</v>
      </c>
      <c r="D30" s="120" t="s">
        <v>150</v>
      </c>
      <c r="E30" s="129" t="s">
        <v>225</v>
      </c>
      <c r="F30" s="72" t="s">
        <v>163</v>
      </c>
      <c r="G30" s="91"/>
      <c r="H30" s="91">
        <v>2</v>
      </c>
      <c r="I30" s="91">
        <v>16</v>
      </c>
      <c r="J30" s="79">
        <v>32</v>
      </c>
      <c r="K30" s="91">
        <v>22200</v>
      </c>
      <c r="L30" s="133">
        <v>43313</v>
      </c>
      <c r="M30" s="133">
        <v>43449</v>
      </c>
      <c r="N30" s="90">
        <v>4.25</v>
      </c>
      <c r="O30" s="70" t="s">
        <v>231</v>
      </c>
      <c r="P30" s="63" t="s">
        <v>172</v>
      </c>
    </row>
    <row r="31" spans="1:40" ht="11.25" customHeight="1" x14ac:dyDescent="0.2">
      <c r="A31" s="126" t="s">
        <v>218</v>
      </c>
      <c r="B31" s="42">
        <v>1116235440</v>
      </c>
      <c r="C31" s="42" t="s">
        <v>223</v>
      </c>
      <c r="D31" s="120" t="s">
        <v>150</v>
      </c>
      <c r="E31" s="129" t="s">
        <v>225</v>
      </c>
      <c r="F31" s="72" t="s">
        <v>175</v>
      </c>
      <c r="G31" s="91" t="s">
        <v>174</v>
      </c>
      <c r="H31" s="91">
        <v>4</v>
      </c>
      <c r="I31" s="91">
        <v>2</v>
      </c>
      <c r="J31" s="79">
        <v>8</v>
      </c>
      <c r="K31" s="90">
        <v>22200</v>
      </c>
      <c r="L31" s="133">
        <v>43313</v>
      </c>
      <c r="M31" s="133">
        <v>43449</v>
      </c>
      <c r="N31" s="90">
        <v>4.25</v>
      </c>
      <c r="O31" s="70" t="s">
        <v>231</v>
      </c>
      <c r="P31" s="63"/>
    </row>
    <row r="32" spans="1:40" ht="11.25" customHeight="1" x14ac:dyDescent="0.2">
      <c r="A32" s="126" t="s">
        <v>218</v>
      </c>
      <c r="B32" s="42">
        <v>1116235440</v>
      </c>
      <c r="C32" s="42" t="s">
        <v>223</v>
      </c>
      <c r="D32" s="120" t="s">
        <v>150</v>
      </c>
      <c r="E32" s="129" t="s">
        <v>225</v>
      </c>
      <c r="F32" s="67" t="s">
        <v>136</v>
      </c>
      <c r="G32" s="91" t="s">
        <v>200</v>
      </c>
      <c r="H32" s="76">
        <v>3</v>
      </c>
      <c r="I32" s="76">
        <v>16</v>
      </c>
      <c r="J32" s="79">
        <v>48</v>
      </c>
      <c r="K32" s="90">
        <v>33000</v>
      </c>
      <c r="L32" s="133">
        <v>43313</v>
      </c>
      <c r="M32" s="133">
        <v>43449</v>
      </c>
      <c r="N32" s="90">
        <v>4.25</v>
      </c>
      <c r="O32" s="63" t="s">
        <v>230</v>
      </c>
      <c r="P32" s="83" t="s">
        <v>183</v>
      </c>
    </row>
    <row r="33" spans="1:17" ht="11.25" customHeight="1" x14ac:dyDescent="0.2">
      <c r="A33" s="126" t="s">
        <v>218</v>
      </c>
      <c r="B33" s="42">
        <v>1116235440</v>
      </c>
      <c r="C33" s="42" t="s">
        <v>223</v>
      </c>
      <c r="D33" s="120" t="s">
        <v>150</v>
      </c>
      <c r="E33" s="129" t="s">
        <v>225</v>
      </c>
      <c r="F33" s="73" t="s">
        <v>165</v>
      </c>
      <c r="G33" s="66" t="s">
        <v>201</v>
      </c>
      <c r="H33" s="66">
        <v>3</v>
      </c>
      <c r="I33" s="66">
        <v>8</v>
      </c>
      <c r="J33" s="135">
        <v>24</v>
      </c>
      <c r="K33" s="90">
        <v>33000</v>
      </c>
      <c r="L33" s="133">
        <v>43313</v>
      </c>
      <c r="M33" s="133">
        <v>43449</v>
      </c>
      <c r="N33" s="90">
        <v>4.25</v>
      </c>
      <c r="O33" s="63" t="s">
        <v>230</v>
      </c>
      <c r="P33" s="83" t="s">
        <v>183</v>
      </c>
    </row>
    <row r="34" spans="1:17" ht="11.25" customHeight="1" x14ac:dyDescent="0.2">
      <c r="A34" s="126" t="s">
        <v>218</v>
      </c>
      <c r="B34" s="42">
        <v>1116235440</v>
      </c>
      <c r="C34" s="42" t="s">
        <v>223</v>
      </c>
      <c r="D34" s="120" t="s">
        <v>150</v>
      </c>
      <c r="E34" s="129" t="s">
        <v>225</v>
      </c>
      <c r="F34" s="118" t="s">
        <v>31</v>
      </c>
      <c r="G34" s="118"/>
      <c r="H34" s="118"/>
      <c r="I34" s="118"/>
      <c r="J34" s="49">
        <v>272</v>
      </c>
      <c r="K34" s="68"/>
      <c r="L34" s="68"/>
      <c r="M34" s="68"/>
      <c r="N34" s="68"/>
      <c r="O34" s="69"/>
      <c r="P34" s="75"/>
    </row>
    <row r="35" spans="1:17" ht="11.25" customHeight="1" x14ac:dyDescent="0.2">
      <c r="D35" s="84"/>
      <c r="E35" s="84"/>
      <c r="F35" s="40"/>
      <c r="G35" s="36"/>
      <c r="H35" s="36"/>
      <c r="I35" s="36"/>
      <c r="J35" s="3"/>
      <c r="K35" s="3"/>
      <c r="L35" s="3"/>
      <c r="M35" s="3"/>
      <c r="N35" s="3"/>
      <c r="O35" s="27"/>
      <c r="P35" s="34"/>
      <c r="Q35" s="34"/>
    </row>
    <row r="36" spans="1:17" ht="11.25" customHeight="1" x14ac:dyDescent="0.2">
      <c r="D36" s="113" t="s">
        <v>205</v>
      </c>
      <c r="E36" s="113"/>
      <c r="F36" s="40"/>
      <c r="G36" s="36"/>
      <c r="H36" s="36"/>
      <c r="I36" s="36"/>
      <c r="J36" s="3"/>
      <c r="K36" s="3"/>
      <c r="L36" s="3"/>
      <c r="M36" s="3"/>
      <c r="N36" s="3"/>
      <c r="O36" s="27"/>
      <c r="P36" s="34"/>
      <c r="Q36" s="34"/>
    </row>
    <row r="37" spans="1:17" ht="11.25" customHeight="1" x14ac:dyDescent="0.2">
      <c r="D37"/>
      <c r="E37"/>
      <c r="F37" s="119"/>
      <c r="G37" s="119"/>
      <c r="H37" s="119"/>
      <c r="I37" s="119"/>
      <c r="J37" s="27"/>
      <c r="K37" s="27"/>
      <c r="L37" s="27"/>
      <c r="M37" s="27"/>
      <c r="N37" s="27"/>
      <c r="O37" s="27"/>
      <c r="P37" s="34"/>
      <c r="Q37" s="34"/>
    </row>
    <row r="38" spans="1:17" ht="54.75" customHeight="1" x14ac:dyDescent="0.2">
      <c r="D38" s="116" t="s">
        <v>206</v>
      </c>
      <c r="E38" s="116"/>
      <c r="F38" s="116"/>
      <c r="G38" s="36"/>
      <c r="H38" s="36"/>
      <c r="I38" s="36"/>
      <c r="J38" s="3"/>
      <c r="K38" s="3"/>
      <c r="L38" s="3"/>
      <c r="M38" s="3"/>
      <c r="N38" s="3"/>
      <c r="O38" s="27"/>
      <c r="P38" s="34"/>
      <c r="Q38" s="34"/>
    </row>
    <row r="39" spans="1:17" ht="11.25" customHeight="1" x14ac:dyDescent="0.2">
      <c r="D39"/>
      <c r="E39"/>
      <c r="F39" s="40"/>
      <c r="G39" s="36"/>
      <c r="H39" s="36"/>
      <c r="I39" s="36"/>
      <c r="J39" s="3"/>
      <c r="K39" s="3"/>
      <c r="L39" s="3"/>
      <c r="M39" s="3"/>
      <c r="N39" s="3"/>
      <c r="O39" s="27"/>
      <c r="P39" s="34"/>
      <c r="Q39" s="34"/>
    </row>
    <row r="40" spans="1:17" ht="11.25" customHeight="1" x14ac:dyDescent="0.2">
      <c r="D40" s="113" t="s">
        <v>207</v>
      </c>
      <c r="E40" s="113"/>
      <c r="F40" s="40"/>
      <c r="G40" s="36"/>
      <c r="H40" s="36"/>
      <c r="I40" s="36"/>
      <c r="J40" s="3"/>
      <c r="K40" s="3"/>
      <c r="L40" s="3"/>
      <c r="M40" s="3"/>
      <c r="N40" s="3"/>
      <c r="O40" s="27"/>
      <c r="P40" s="34"/>
      <c r="Q40" s="34"/>
    </row>
    <row r="41" spans="1:17" ht="11.25" customHeight="1" x14ac:dyDescent="0.2">
      <c r="D41"/>
      <c r="E41"/>
      <c r="F41" s="119"/>
      <c r="G41" s="119"/>
      <c r="H41" s="119"/>
      <c r="I41" s="119"/>
      <c r="J41" s="27"/>
      <c r="K41" s="27"/>
      <c r="L41" s="27"/>
      <c r="M41" s="27"/>
      <c r="N41" s="27"/>
      <c r="O41" s="27"/>
      <c r="P41" s="34"/>
      <c r="Q41" s="34"/>
    </row>
    <row r="42" spans="1:17" ht="15" x14ac:dyDescent="0.2">
      <c r="D42" s="113" t="s">
        <v>208</v>
      </c>
      <c r="E42" s="113"/>
      <c r="F42" s="37"/>
      <c r="G42" s="3"/>
      <c r="H42" s="3"/>
      <c r="I42" s="3"/>
      <c r="J42" s="3"/>
      <c r="K42" s="3"/>
      <c r="L42" s="3"/>
      <c r="M42" s="3"/>
      <c r="N42" s="3"/>
      <c r="O42" s="27"/>
      <c r="P42" s="34"/>
    </row>
    <row r="43" spans="1:17" ht="15.75" x14ac:dyDescent="0.25">
      <c r="D43" s="114" t="s">
        <v>209</v>
      </c>
      <c r="E43" s="114"/>
      <c r="F43" s="37"/>
      <c r="G43" s="3"/>
      <c r="H43" s="3"/>
      <c r="I43" s="3"/>
      <c r="J43" s="3"/>
      <c r="K43" s="3"/>
      <c r="L43" s="3"/>
      <c r="M43" s="3"/>
      <c r="N43" s="3"/>
      <c r="O43" s="27"/>
      <c r="P43" s="34"/>
    </row>
    <row r="44" spans="1:17" ht="15.75" x14ac:dyDescent="0.25">
      <c r="D44" s="115" t="s">
        <v>210</v>
      </c>
      <c r="E44" s="115"/>
      <c r="F44" s="37"/>
      <c r="G44" s="3"/>
      <c r="H44" s="3"/>
      <c r="I44" s="3"/>
      <c r="J44" s="3"/>
      <c r="K44" s="3"/>
      <c r="L44" s="3"/>
      <c r="M44" s="3"/>
      <c r="N44" s="3"/>
      <c r="O44" s="27"/>
      <c r="P44" s="34"/>
    </row>
    <row r="45" spans="1:17" ht="15.75" x14ac:dyDescent="0.25">
      <c r="D45" s="115" t="s">
        <v>211</v>
      </c>
      <c r="E45" s="115"/>
      <c r="F45" s="37"/>
      <c r="G45" s="3"/>
      <c r="H45" s="3"/>
      <c r="I45" s="3"/>
      <c r="J45" s="3"/>
      <c r="K45" s="3"/>
      <c r="L45" s="3"/>
      <c r="M45" s="3"/>
      <c r="N45" s="3"/>
      <c r="O45" s="27"/>
      <c r="P45" s="34"/>
    </row>
    <row r="46" spans="1:17" x14ac:dyDescent="0.2">
      <c r="D46" s="34"/>
      <c r="E46" s="34"/>
      <c r="F46" s="37"/>
      <c r="G46" s="3"/>
      <c r="H46" s="3"/>
      <c r="I46" s="3"/>
      <c r="J46" s="3"/>
      <c r="K46" s="3"/>
      <c r="L46" s="3"/>
      <c r="M46" s="3"/>
      <c r="N46" s="3"/>
      <c r="O46" s="27"/>
      <c r="P46" s="34"/>
    </row>
    <row r="47" spans="1:17" x14ac:dyDescent="0.2">
      <c r="D47" s="34"/>
      <c r="E47" s="34"/>
      <c r="F47" s="37"/>
      <c r="G47" s="3"/>
      <c r="H47" s="3"/>
      <c r="I47" s="3"/>
      <c r="J47" s="3"/>
      <c r="K47" s="3"/>
      <c r="L47" s="3"/>
      <c r="M47" s="3"/>
      <c r="N47" s="3"/>
      <c r="O47" s="27"/>
      <c r="P47" s="34"/>
    </row>
    <row r="48" spans="1:17" x14ac:dyDescent="0.2">
      <c r="D48" s="34"/>
      <c r="E48" s="34"/>
      <c r="F48" s="37"/>
      <c r="G48" s="3"/>
      <c r="H48" s="3"/>
      <c r="I48" s="3"/>
      <c r="J48" s="3"/>
      <c r="K48" s="3"/>
      <c r="L48" s="3"/>
      <c r="M48" s="3"/>
      <c r="N48" s="3"/>
      <c r="O48" s="27"/>
      <c r="P48" s="34"/>
    </row>
    <row r="49" spans="4:16" x14ac:dyDescent="0.2">
      <c r="D49" s="34"/>
      <c r="E49" s="34"/>
      <c r="F49" s="37"/>
      <c r="G49" s="3"/>
      <c r="H49" s="3"/>
      <c r="I49" s="3"/>
      <c r="J49" s="3"/>
      <c r="K49" s="3"/>
      <c r="L49" s="3"/>
      <c r="M49" s="3"/>
      <c r="N49" s="3"/>
      <c r="O49" s="27"/>
      <c r="P49" s="34"/>
    </row>
    <row r="50" spans="4:16" x14ac:dyDescent="0.2">
      <c r="D50" s="34"/>
      <c r="E50" s="34"/>
      <c r="F50" s="37"/>
      <c r="G50" s="3"/>
      <c r="H50" s="3"/>
      <c r="I50" s="3"/>
      <c r="J50" s="3"/>
      <c r="K50" s="3"/>
      <c r="L50" s="3"/>
      <c r="M50" s="3"/>
      <c r="N50" s="3"/>
      <c r="O50" s="27"/>
      <c r="P50" s="34"/>
    </row>
    <row r="51" spans="4:16" x14ac:dyDescent="0.2">
      <c r="D51" s="34"/>
      <c r="E51" s="34"/>
      <c r="F51" s="37"/>
      <c r="G51" s="3"/>
      <c r="H51" s="3"/>
      <c r="I51" s="3"/>
      <c r="J51" s="3"/>
      <c r="K51" s="3"/>
      <c r="L51" s="3"/>
      <c r="M51" s="3"/>
      <c r="N51" s="3"/>
      <c r="O51" s="27"/>
      <c r="P51" s="34"/>
    </row>
    <row r="52" spans="4:16" x14ac:dyDescent="0.2">
      <c r="D52" s="34"/>
      <c r="E52" s="34"/>
      <c r="F52" s="37"/>
      <c r="G52" s="3"/>
      <c r="H52" s="3"/>
      <c r="I52" s="3"/>
      <c r="J52" s="3"/>
      <c r="K52" s="3"/>
      <c r="L52" s="3"/>
      <c r="M52" s="3"/>
      <c r="N52" s="3"/>
      <c r="O52" s="27"/>
      <c r="P52" s="34"/>
    </row>
    <row r="53" spans="4:16" x14ac:dyDescent="0.2">
      <c r="D53" s="34"/>
      <c r="E53" s="34"/>
      <c r="F53" s="37"/>
      <c r="G53" s="3"/>
      <c r="H53" s="3"/>
      <c r="I53" s="3"/>
      <c r="J53" s="3"/>
      <c r="K53" s="3"/>
      <c r="L53" s="3"/>
      <c r="M53" s="3"/>
      <c r="N53" s="3"/>
      <c r="O53" s="27"/>
      <c r="P53" s="34"/>
    </row>
    <row r="54" spans="4:16" x14ac:dyDescent="0.2">
      <c r="D54" s="34"/>
      <c r="E54" s="34"/>
      <c r="F54" s="37"/>
      <c r="G54" s="3"/>
      <c r="H54" s="3"/>
      <c r="I54" s="3"/>
      <c r="J54" s="3"/>
      <c r="K54" s="3"/>
      <c r="L54" s="3"/>
      <c r="M54" s="3"/>
      <c r="N54" s="3"/>
      <c r="O54" s="27"/>
      <c r="P54" s="34"/>
    </row>
    <row r="55" spans="4:16" x14ac:dyDescent="0.2">
      <c r="D55" s="34"/>
      <c r="E55" s="34"/>
      <c r="F55" s="37"/>
      <c r="G55" s="3"/>
      <c r="H55" s="3"/>
      <c r="I55" s="3"/>
      <c r="J55" s="3"/>
      <c r="K55" s="3"/>
      <c r="L55" s="3"/>
      <c r="M55" s="3"/>
      <c r="N55" s="3"/>
      <c r="O55" s="27"/>
      <c r="P55" s="34"/>
    </row>
    <row r="56" spans="4:16" x14ac:dyDescent="0.2">
      <c r="D56" s="34"/>
      <c r="E56" s="34"/>
      <c r="F56" s="37"/>
      <c r="G56" s="3"/>
      <c r="H56" s="3"/>
      <c r="I56" s="3"/>
      <c r="J56" s="3"/>
      <c r="K56" s="3"/>
      <c r="L56" s="3"/>
      <c r="M56" s="3"/>
      <c r="N56" s="3"/>
      <c r="O56" s="27"/>
      <c r="P56" s="34"/>
    </row>
    <row r="57" spans="4:16" x14ac:dyDescent="0.2">
      <c r="D57" s="34"/>
      <c r="E57" s="34"/>
      <c r="F57" s="37"/>
      <c r="G57" s="3"/>
      <c r="H57" s="3"/>
      <c r="I57" s="3"/>
      <c r="J57" s="3"/>
      <c r="K57" s="3"/>
      <c r="L57" s="3"/>
      <c r="M57" s="3"/>
      <c r="N57" s="3"/>
      <c r="O57" s="27"/>
      <c r="P57" s="34"/>
    </row>
    <row r="58" spans="4:16" x14ac:dyDescent="0.2">
      <c r="D58" s="34"/>
      <c r="E58" s="34"/>
      <c r="F58" s="37"/>
      <c r="G58" s="3"/>
      <c r="H58" s="3"/>
      <c r="I58" s="3"/>
      <c r="J58" s="3"/>
      <c r="K58" s="3"/>
      <c r="L58" s="3"/>
      <c r="M58" s="3"/>
      <c r="N58" s="3"/>
      <c r="O58" s="27"/>
      <c r="P58" s="34"/>
    </row>
    <row r="59" spans="4:16" x14ac:dyDescent="0.2">
      <c r="D59" s="34"/>
      <c r="E59" s="34"/>
      <c r="F59" s="37"/>
      <c r="G59" s="3"/>
      <c r="H59" s="3"/>
      <c r="I59" s="3"/>
      <c r="J59" s="3"/>
      <c r="K59" s="3"/>
      <c r="L59" s="3"/>
      <c r="M59" s="3"/>
      <c r="N59" s="3"/>
      <c r="O59" s="27"/>
      <c r="P59" s="34"/>
    </row>
    <row r="60" spans="4:16" x14ac:dyDescent="0.2">
      <c r="D60" s="34"/>
      <c r="E60" s="34"/>
      <c r="F60" s="37"/>
      <c r="G60" s="3"/>
      <c r="H60" s="3"/>
      <c r="I60" s="3"/>
      <c r="J60" s="3"/>
      <c r="K60" s="3"/>
      <c r="L60" s="3"/>
      <c r="M60" s="3"/>
      <c r="N60" s="3"/>
      <c r="O60" s="27"/>
      <c r="P60" s="34"/>
    </row>
    <row r="61" spans="4:16" x14ac:dyDescent="0.2">
      <c r="D61" s="34"/>
      <c r="E61" s="34"/>
      <c r="F61" s="37"/>
      <c r="G61" s="3"/>
      <c r="H61" s="3"/>
      <c r="I61" s="3"/>
      <c r="J61" s="3"/>
      <c r="K61" s="3"/>
      <c r="L61" s="3"/>
      <c r="M61" s="3"/>
      <c r="N61" s="3"/>
      <c r="O61" s="27"/>
      <c r="P61" s="34"/>
    </row>
    <row r="62" spans="4:16" x14ac:dyDescent="0.2">
      <c r="D62" s="34"/>
      <c r="E62" s="34"/>
      <c r="F62" s="37"/>
      <c r="G62" s="3"/>
      <c r="H62" s="3"/>
      <c r="I62" s="3"/>
      <c r="J62" s="3"/>
      <c r="K62" s="3"/>
      <c r="L62" s="3"/>
      <c r="M62" s="3"/>
      <c r="N62" s="3"/>
      <c r="O62" s="27"/>
      <c r="P62" s="34"/>
    </row>
    <row r="63" spans="4:16" x14ac:dyDescent="0.2">
      <c r="D63" s="34"/>
      <c r="E63" s="34"/>
      <c r="F63" s="37"/>
      <c r="G63" s="3"/>
      <c r="H63" s="3"/>
      <c r="I63" s="3"/>
      <c r="J63" s="3"/>
      <c r="K63" s="3"/>
      <c r="L63" s="3"/>
      <c r="M63" s="3"/>
      <c r="N63" s="3"/>
      <c r="O63" s="27"/>
      <c r="P63" s="34"/>
    </row>
    <row r="64" spans="4:16" x14ac:dyDescent="0.2">
      <c r="D64" s="32"/>
      <c r="E64" s="32"/>
      <c r="P64" s="34"/>
    </row>
    <row r="65" spans="4:16" x14ac:dyDescent="0.2">
      <c r="D65" s="32"/>
      <c r="E65" s="32"/>
      <c r="P65" s="34"/>
    </row>
    <row r="66" spans="4:16" x14ac:dyDescent="0.2">
      <c r="D66" s="32"/>
      <c r="E66" s="32"/>
      <c r="P66" s="34"/>
    </row>
    <row r="67" spans="4:16" x14ac:dyDescent="0.2">
      <c r="D67" s="32"/>
      <c r="E67" s="32"/>
      <c r="P67" s="34"/>
    </row>
    <row r="68" spans="4:16" x14ac:dyDescent="0.2">
      <c r="D68" s="32"/>
      <c r="E68" s="32"/>
      <c r="P68" s="34"/>
    </row>
    <row r="69" spans="4:16" x14ac:dyDescent="0.2">
      <c r="D69" s="32"/>
      <c r="E69" s="32"/>
      <c r="P69" s="34"/>
    </row>
    <row r="70" spans="4:16" x14ac:dyDescent="0.2">
      <c r="D70" s="32"/>
      <c r="E70" s="32"/>
      <c r="P70" s="34"/>
    </row>
    <row r="71" spans="4:16" x14ac:dyDescent="0.2">
      <c r="D71" s="32"/>
      <c r="E71" s="32"/>
      <c r="P71" s="34"/>
    </row>
    <row r="72" spans="4:16" x14ac:dyDescent="0.2">
      <c r="D72" s="32"/>
      <c r="E72" s="32"/>
      <c r="P72" s="34"/>
    </row>
    <row r="73" spans="4:16" x14ac:dyDescent="0.2">
      <c r="D73" s="32"/>
      <c r="E73" s="32"/>
      <c r="P73" s="34"/>
    </row>
    <row r="74" spans="4:16" x14ac:dyDescent="0.2">
      <c r="D74" s="32"/>
      <c r="E74" s="32"/>
      <c r="P74" s="34"/>
    </row>
    <row r="75" spans="4:16" x14ac:dyDescent="0.2">
      <c r="D75" s="32"/>
      <c r="E75" s="32"/>
      <c r="P75" s="34"/>
    </row>
    <row r="76" spans="4:16" x14ac:dyDescent="0.2">
      <c r="D76" s="32"/>
      <c r="E76" s="32"/>
      <c r="P76" s="34"/>
    </row>
    <row r="77" spans="4:16" x14ac:dyDescent="0.2">
      <c r="D77" s="32"/>
      <c r="E77" s="32"/>
      <c r="P77" s="34"/>
    </row>
    <row r="78" spans="4:16" x14ac:dyDescent="0.2">
      <c r="D78" s="32"/>
      <c r="E78" s="32"/>
      <c r="P78" s="34"/>
    </row>
    <row r="79" spans="4:16" x14ac:dyDescent="0.2">
      <c r="D79" s="32"/>
      <c r="E79" s="32"/>
      <c r="P79" s="34"/>
    </row>
    <row r="80" spans="4:16" x14ac:dyDescent="0.2">
      <c r="D80" s="32"/>
      <c r="E80" s="32"/>
      <c r="P80" s="34"/>
    </row>
    <row r="81" spans="4:16" x14ac:dyDescent="0.2">
      <c r="D81" s="32"/>
      <c r="E81" s="32"/>
      <c r="P81" s="34"/>
    </row>
    <row r="82" spans="4:16" x14ac:dyDescent="0.2">
      <c r="D82" s="32"/>
      <c r="E82" s="32"/>
      <c r="P82" s="34"/>
    </row>
    <row r="83" spans="4:16" x14ac:dyDescent="0.2">
      <c r="P83" s="34"/>
    </row>
    <row r="84" spans="4:16" x14ac:dyDescent="0.2">
      <c r="P84" s="34"/>
    </row>
    <row r="85" spans="4:16" x14ac:dyDescent="0.2">
      <c r="P85" s="34"/>
    </row>
    <row r="86" spans="4:16" x14ac:dyDescent="0.2">
      <c r="P86" s="34"/>
    </row>
    <row r="87" spans="4:16" x14ac:dyDescent="0.2">
      <c r="P87" s="34"/>
    </row>
    <row r="88" spans="4:16" x14ac:dyDescent="0.2">
      <c r="P88" s="34"/>
    </row>
    <row r="89" spans="4:16" x14ac:dyDescent="0.2">
      <c r="P89" s="34"/>
    </row>
    <row r="90" spans="4:16" x14ac:dyDescent="0.2">
      <c r="P90" s="34"/>
    </row>
    <row r="91" spans="4:16" x14ac:dyDescent="0.2">
      <c r="P91" s="34"/>
    </row>
    <row r="92" spans="4:16" x14ac:dyDescent="0.2">
      <c r="P92" s="34"/>
    </row>
    <row r="93" spans="4:16" x14ac:dyDescent="0.2">
      <c r="P93" s="34"/>
    </row>
    <row r="94" spans="4:16" x14ac:dyDescent="0.2">
      <c r="P94" s="34"/>
    </row>
    <row r="95" spans="4:16" x14ac:dyDescent="0.2">
      <c r="P95" s="34"/>
    </row>
    <row r="96" spans="4:16" x14ac:dyDescent="0.2">
      <c r="P96" s="34"/>
    </row>
    <row r="97" spans="16:16" x14ac:dyDescent="0.2">
      <c r="P97" s="34"/>
    </row>
    <row r="98" spans="16:16" x14ac:dyDescent="0.2">
      <c r="P98" s="34"/>
    </row>
    <row r="99" spans="16:16" x14ac:dyDescent="0.2">
      <c r="P99" s="34"/>
    </row>
    <row r="100" spans="16:16" x14ac:dyDescent="0.2">
      <c r="P100" s="34"/>
    </row>
    <row r="101" spans="16:16" x14ac:dyDescent="0.2">
      <c r="P101" s="34"/>
    </row>
    <row r="102" spans="16:16" x14ac:dyDescent="0.2">
      <c r="P102" s="34"/>
    </row>
    <row r="103" spans="16:16" x14ac:dyDescent="0.2">
      <c r="P103" s="34"/>
    </row>
    <row r="104" spans="16:16" x14ac:dyDescent="0.2">
      <c r="P104" s="34"/>
    </row>
    <row r="105" spans="16:16" x14ac:dyDescent="0.2">
      <c r="P105" s="34"/>
    </row>
    <row r="106" spans="16:16" x14ac:dyDescent="0.2">
      <c r="P106" s="34"/>
    </row>
    <row r="107" spans="16:16" x14ac:dyDescent="0.2">
      <c r="P107" s="34"/>
    </row>
    <row r="108" spans="16:16" x14ac:dyDescent="0.2">
      <c r="P108" s="34"/>
    </row>
    <row r="109" spans="16:16" x14ac:dyDescent="0.2">
      <c r="P109" s="34"/>
    </row>
    <row r="110" spans="16:16" x14ac:dyDescent="0.2">
      <c r="P110" s="34"/>
    </row>
    <row r="111" spans="16:16" x14ac:dyDescent="0.2">
      <c r="P111" s="34"/>
    </row>
    <row r="112" spans="16:16" x14ac:dyDescent="0.2">
      <c r="P112" s="34"/>
    </row>
    <row r="113" spans="16:16" x14ac:dyDescent="0.2">
      <c r="P113" s="34"/>
    </row>
    <row r="114" spans="16:16" x14ac:dyDescent="0.2">
      <c r="P114" s="34"/>
    </row>
    <row r="115" spans="16:16" x14ac:dyDescent="0.2">
      <c r="P115" s="34"/>
    </row>
    <row r="116" spans="16:16" x14ac:dyDescent="0.2">
      <c r="P116" s="34"/>
    </row>
    <row r="117" spans="16:16" x14ac:dyDescent="0.2">
      <c r="P117" s="34"/>
    </row>
    <row r="118" spans="16:16" x14ac:dyDescent="0.2">
      <c r="P118" s="34"/>
    </row>
    <row r="119" spans="16:16" x14ac:dyDescent="0.2">
      <c r="P119" s="34"/>
    </row>
    <row r="120" spans="16:16" x14ac:dyDescent="0.2">
      <c r="P120" s="34"/>
    </row>
    <row r="121" spans="16:16" x14ac:dyDescent="0.2">
      <c r="P121" s="34"/>
    </row>
    <row r="122" spans="16:16" x14ac:dyDescent="0.2">
      <c r="P122" s="34"/>
    </row>
    <row r="123" spans="16:16" x14ac:dyDescent="0.2">
      <c r="P123" s="34"/>
    </row>
    <row r="124" spans="16:16" x14ac:dyDescent="0.2">
      <c r="P124" s="34"/>
    </row>
    <row r="125" spans="16:16" x14ac:dyDescent="0.2">
      <c r="P125" s="34"/>
    </row>
    <row r="126" spans="16:16" x14ac:dyDescent="0.2">
      <c r="P126" s="34"/>
    </row>
    <row r="127" spans="16:16" x14ac:dyDescent="0.2">
      <c r="P127" s="34"/>
    </row>
    <row r="128" spans="16:16" x14ac:dyDescent="0.2">
      <c r="P128" s="34"/>
    </row>
    <row r="129" spans="16:16" x14ac:dyDescent="0.2">
      <c r="P129" s="34"/>
    </row>
    <row r="130" spans="16:16" x14ac:dyDescent="0.2">
      <c r="P130" s="34"/>
    </row>
    <row r="131" spans="16:16" x14ac:dyDescent="0.2">
      <c r="P131" s="34"/>
    </row>
    <row r="132" spans="16:16" x14ac:dyDescent="0.2">
      <c r="P132" s="34"/>
    </row>
    <row r="133" spans="16:16" x14ac:dyDescent="0.2">
      <c r="P133" s="34"/>
    </row>
  </sheetData>
  <autoFilter ref="D6:P34"/>
  <phoneticPr fontId="12" type="noConversion"/>
  <conditionalFormatting sqref="F25:F26 F2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39370078740157483" right="0.39370078740157483" top="0.39370078740157483" bottom="0.39370078740157483" header="0.39370078740157483" footer="0"/>
  <pageSetup scale="71" orientation="landscape" r:id="rId1"/>
  <headerFooter alignWithMargins="0">
    <oddHeader>&amp;R&amp;8&amp;P de 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I12"/>
  <sheetViews>
    <sheetView topLeftCell="A10" workbookViewId="0">
      <selection activeCell="C25" sqref="C25:M35"/>
    </sheetView>
  </sheetViews>
  <sheetFormatPr baseColWidth="10" defaultColWidth="9.140625" defaultRowHeight="12.75" x14ac:dyDescent="0.2"/>
  <cols>
    <col min="1" max="2" width="11.42578125" customWidth="1"/>
    <col min="3" max="3" width="19.28515625" bestFit="1" customWidth="1"/>
    <col min="4" max="7" width="11.42578125" customWidth="1"/>
    <col min="8" max="8" width="13.42578125" customWidth="1"/>
    <col min="9" max="9" width="14.42578125" customWidth="1"/>
    <col min="10" max="256" width="11.42578125" customWidth="1"/>
  </cols>
  <sheetData>
    <row r="9" spans="3:9" ht="22.5" x14ac:dyDescent="0.2">
      <c r="C9" s="61" t="s">
        <v>7</v>
      </c>
      <c r="D9" s="62" t="s">
        <v>9</v>
      </c>
      <c r="E9" s="61" t="s">
        <v>10</v>
      </c>
      <c r="F9" s="61" t="s">
        <v>11</v>
      </c>
      <c r="G9" s="61" t="s">
        <v>12</v>
      </c>
      <c r="H9" s="61" t="s">
        <v>15</v>
      </c>
      <c r="I9" s="61" t="s">
        <v>16</v>
      </c>
    </row>
    <row r="10" spans="3:9" x14ac:dyDescent="0.2">
      <c r="C10" s="42" t="s">
        <v>43</v>
      </c>
      <c r="D10" s="42" t="s">
        <v>153</v>
      </c>
      <c r="E10" s="42">
        <v>3</v>
      </c>
      <c r="F10" s="42">
        <v>8</v>
      </c>
      <c r="G10" s="42">
        <v>24</v>
      </c>
      <c r="H10" s="74" t="s">
        <v>22</v>
      </c>
      <c r="I10" s="74" t="s">
        <v>146</v>
      </c>
    </row>
    <row r="11" spans="3:9" x14ac:dyDescent="0.2">
      <c r="C11" s="42" t="s">
        <v>43</v>
      </c>
      <c r="D11" s="42">
        <v>1320</v>
      </c>
      <c r="E11" s="42">
        <v>3</v>
      </c>
      <c r="F11" s="42">
        <v>8</v>
      </c>
      <c r="G11" s="42">
        <v>24</v>
      </c>
      <c r="H11" s="74" t="s">
        <v>22</v>
      </c>
      <c r="I11" s="74" t="s">
        <v>146</v>
      </c>
    </row>
    <row r="12" spans="3:9" x14ac:dyDescent="0.2">
      <c r="C12" s="42" t="s">
        <v>43</v>
      </c>
      <c r="D12" s="42">
        <v>6380</v>
      </c>
      <c r="E12" s="42">
        <v>3</v>
      </c>
      <c r="F12" s="42">
        <v>5</v>
      </c>
      <c r="G12" s="42">
        <f>+E12*F12</f>
        <v>15</v>
      </c>
      <c r="H12" s="74" t="s">
        <v>33</v>
      </c>
      <c r="I12" s="74" t="s">
        <v>154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1" sqref="A1:H11"/>
    </sheetView>
  </sheetViews>
  <sheetFormatPr baseColWidth="10" defaultColWidth="9.140625" defaultRowHeight="12.75" x14ac:dyDescent="0.2"/>
  <cols>
    <col min="1" max="1" width="11.42578125" customWidth="1"/>
    <col min="2" max="2" width="29.42578125" bestFit="1" customWidth="1"/>
    <col min="3" max="6" width="11.42578125" customWidth="1"/>
    <col min="7" max="7" width="9.140625" bestFit="1" customWidth="1"/>
    <col min="8" max="8" width="12.42578125" bestFit="1" customWidth="1"/>
    <col min="9" max="256" width="11.42578125" customWidth="1"/>
  </cols>
  <sheetData>
    <row r="1" spans="1:8" x14ac:dyDescent="0.2">
      <c r="A1" s="159" t="s">
        <v>155</v>
      </c>
      <c r="B1" s="44" t="s">
        <v>53</v>
      </c>
      <c r="C1" s="42">
        <v>227</v>
      </c>
      <c r="D1" s="42">
        <v>3</v>
      </c>
      <c r="E1" s="42">
        <v>8</v>
      </c>
      <c r="F1" s="42">
        <v>24</v>
      </c>
      <c r="G1" s="79" t="s">
        <v>20</v>
      </c>
      <c r="H1" s="42" t="s">
        <v>55</v>
      </c>
    </row>
    <row r="2" spans="1:8" x14ac:dyDescent="0.2">
      <c r="A2" s="159"/>
      <c r="B2" s="44" t="s">
        <v>156</v>
      </c>
      <c r="C2" s="42" t="s">
        <v>58</v>
      </c>
      <c r="D2" s="42">
        <v>3</v>
      </c>
      <c r="E2" s="42">
        <v>8</v>
      </c>
      <c r="F2" s="42">
        <v>24</v>
      </c>
      <c r="G2" s="79" t="s">
        <v>26</v>
      </c>
      <c r="H2" s="42" t="s">
        <v>157</v>
      </c>
    </row>
    <row r="3" spans="1:8" x14ac:dyDescent="0.2">
      <c r="A3" s="159"/>
      <c r="B3" s="44" t="s">
        <v>69</v>
      </c>
      <c r="C3" s="42">
        <v>727</v>
      </c>
      <c r="D3" s="42">
        <v>3</v>
      </c>
      <c r="E3" s="42">
        <v>8</v>
      </c>
      <c r="F3" s="42">
        <v>24</v>
      </c>
      <c r="G3" s="79" t="s">
        <v>33</v>
      </c>
      <c r="H3" s="42" t="s">
        <v>77</v>
      </c>
    </row>
    <row r="4" spans="1:8" x14ac:dyDescent="0.2">
      <c r="A4" s="159"/>
      <c r="B4" s="44" t="s">
        <v>69</v>
      </c>
      <c r="C4" s="42">
        <v>651</v>
      </c>
      <c r="D4" s="42">
        <v>3</v>
      </c>
      <c r="E4" s="42">
        <v>8</v>
      </c>
      <c r="F4" s="42">
        <v>24</v>
      </c>
      <c r="G4" s="79" t="s">
        <v>20</v>
      </c>
      <c r="H4" s="42" t="s">
        <v>149</v>
      </c>
    </row>
    <row r="5" spans="1:8" x14ac:dyDescent="0.2">
      <c r="A5" s="159"/>
      <c r="B5" s="44" t="s">
        <v>53</v>
      </c>
      <c r="C5" s="42" t="s">
        <v>158</v>
      </c>
      <c r="D5" s="42">
        <v>3</v>
      </c>
      <c r="E5" s="42">
        <v>8</v>
      </c>
      <c r="F5" s="42">
        <v>24</v>
      </c>
      <c r="G5" s="79" t="s">
        <v>122</v>
      </c>
      <c r="H5" s="42" t="s">
        <v>159</v>
      </c>
    </row>
    <row r="6" spans="1:8" x14ac:dyDescent="0.2">
      <c r="A6" s="159"/>
      <c r="B6" s="44" t="s">
        <v>53</v>
      </c>
      <c r="C6" s="42">
        <v>4170</v>
      </c>
      <c r="D6" s="42">
        <v>3</v>
      </c>
      <c r="E6" s="42">
        <v>8</v>
      </c>
      <c r="F6" s="42">
        <v>24</v>
      </c>
      <c r="G6" s="79" t="s">
        <v>22</v>
      </c>
      <c r="H6" s="42" t="s">
        <v>149</v>
      </c>
    </row>
    <row r="7" spans="1:8" ht="22.5" x14ac:dyDescent="0.2">
      <c r="A7" s="159"/>
      <c r="B7" s="80" t="s">
        <v>53</v>
      </c>
      <c r="C7" s="42" t="s">
        <v>160</v>
      </c>
      <c r="D7" s="42">
        <v>3</v>
      </c>
      <c r="E7" s="42">
        <v>8</v>
      </c>
      <c r="F7" s="42">
        <v>24</v>
      </c>
      <c r="G7" s="79" t="s">
        <v>20</v>
      </c>
      <c r="H7" s="42" t="s">
        <v>77</v>
      </c>
    </row>
    <row r="8" spans="1:8" ht="22.5" x14ac:dyDescent="0.2">
      <c r="A8" s="159"/>
      <c r="B8" s="80" t="s">
        <v>161</v>
      </c>
      <c r="C8" s="42"/>
      <c r="D8" s="42"/>
      <c r="E8" s="42"/>
      <c r="F8" s="42">
        <v>24</v>
      </c>
      <c r="G8" s="42"/>
      <c r="H8" s="42"/>
    </row>
    <row r="9" spans="1:8" ht="22.5" x14ac:dyDescent="0.2">
      <c r="A9" s="159"/>
      <c r="B9" s="80" t="s">
        <v>53</v>
      </c>
      <c r="C9" s="42">
        <v>741</v>
      </c>
      <c r="D9" s="42">
        <v>3</v>
      </c>
      <c r="E9" s="42">
        <v>8</v>
      </c>
      <c r="F9" s="42">
        <v>24</v>
      </c>
      <c r="G9" s="79" t="s">
        <v>33</v>
      </c>
      <c r="H9" s="42" t="s">
        <v>149</v>
      </c>
    </row>
    <row r="10" spans="1:8" ht="22.5" x14ac:dyDescent="0.2">
      <c r="A10" s="159"/>
      <c r="B10" s="80" t="s">
        <v>53</v>
      </c>
      <c r="C10" s="42">
        <v>742</v>
      </c>
      <c r="D10" s="42">
        <v>3</v>
      </c>
      <c r="E10" s="42">
        <v>8</v>
      </c>
      <c r="F10" s="42">
        <v>24</v>
      </c>
      <c r="G10" s="79" t="s">
        <v>33</v>
      </c>
      <c r="H10" s="42" t="s">
        <v>149</v>
      </c>
    </row>
    <row r="11" spans="1:8" x14ac:dyDescent="0.2">
      <c r="A11" s="159"/>
      <c r="B11" s="140" t="s">
        <v>31</v>
      </c>
      <c r="C11" s="140"/>
      <c r="D11" s="140"/>
      <c r="E11" s="140"/>
      <c r="F11" s="81">
        <f>SUM(F1:F10)</f>
        <v>240</v>
      </c>
      <c r="G11" s="42"/>
      <c r="H11" s="42"/>
    </row>
  </sheetData>
  <mergeCells count="2">
    <mergeCell ref="A1:A11"/>
    <mergeCell ref="B11:E11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22"/>
  <sheetViews>
    <sheetView workbookViewId="0">
      <selection activeCell="I12" sqref="I12"/>
    </sheetView>
  </sheetViews>
  <sheetFormatPr baseColWidth="10" defaultColWidth="9.140625" defaultRowHeight="12.75" x14ac:dyDescent="0.2"/>
  <cols>
    <col min="1" max="3" width="11.42578125" customWidth="1"/>
    <col min="4" max="4" width="31.85546875" bestFit="1" customWidth="1"/>
    <col min="5" max="5" width="13.7109375" bestFit="1" customWidth="1"/>
    <col min="6" max="256" width="11.42578125" customWidth="1"/>
  </cols>
  <sheetData>
    <row r="3" spans="4:16" ht="13.5" thickBot="1" x14ac:dyDescent="0.25"/>
    <row r="4" spans="4:16" ht="13.5" thickBot="1" x14ac:dyDescent="0.25">
      <c r="D4" s="96" t="s">
        <v>7</v>
      </c>
      <c r="E4" s="96" t="s">
        <v>9</v>
      </c>
      <c r="F4" s="95" t="s">
        <v>185</v>
      </c>
      <c r="G4" s="95" t="s">
        <v>186</v>
      </c>
      <c r="H4" s="95" t="s">
        <v>15</v>
      </c>
    </row>
    <row r="5" spans="4:16" ht="13.5" thickBot="1" x14ac:dyDescent="0.25">
      <c r="D5" s="97" t="s">
        <v>188</v>
      </c>
      <c r="E5" s="102" t="s">
        <v>199</v>
      </c>
      <c r="F5" s="161" t="s">
        <v>194</v>
      </c>
      <c r="G5" s="162"/>
      <c r="H5" s="109" t="s">
        <v>26</v>
      </c>
    </row>
    <row r="6" spans="4:16" x14ac:dyDescent="0.2">
      <c r="D6" s="98" t="s">
        <v>148</v>
      </c>
      <c r="E6" s="103" t="s">
        <v>198</v>
      </c>
      <c r="F6" s="105" t="s">
        <v>192</v>
      </c>
      <c r="G6" s="105" t="s">
        <v>193</v>
      </c>
      <c r="H6" s="110" t="s">
        <v>22</v>
      </c>
    </row>
    <row r="7" spans="4:16" x14ac:dyDescent="0.2">
      <c r="D7" s="99" t="s">
        <v>168</v>
      </c>
      <c r="E7" s="103" t="s">
        <v>171</v>
      </c>
      <c r="F7" s="100" t="s">
        <v>195</v>
      </c>
      <c r="G7" s="107">
        <v>204</v>
      </c>
      <c r="H7" s="108" t="s">
        <v>20</v>
      </c>
    </row>
    <row r="8" spans="4:16" x14ac:dyDescent="0.2">
      <c r="D8" s="100" t="s">
        <v>187</v>
      </c>
      <c r="E8" s="103" t="s">
        <v>197</v>
      </c>
      <c r="F8" s="100" t="s">
        <v>192</v>
      </c>
      <c r="G8" s="98" t="s">
        <v>191</v>
      </c>
      <c r="H8" s="111" t="s">
        <v>22</v>
      </c>
      <c r="I8" s="41"/>
      <c r="J8" s="41"/>
      <c r="K8" s="41"/>
      <c r="L8" s="41"/>
      <c r="M8" s="41"/>
      <c r="N8" s="41"/>
      <c r="O8" s="41"/>
      <c r="P8" s="41"/>
    </row>
    <row r="9" spans="4:16" ht="13.5" thickBot="1" x14ac:dyDescent="0.25">
      <c r="D9" s="101" t="s">
        <v>189</v>
      </c>
      <c r="E9" s="104" t="s">
        <v>190</v>
      </c>
      <c r="F9" s="106" t="s">
        <v>192</v>
      </c>
      <c r="G9" s="106" t="s">
        <v>196</v>
      </c>
      <c r="H9" s="106" t="s">
        <v>33</v>
      </c>
      <c r="I9" s="41"/>
      <c r="J9" s="41"/>
      <c r="K9" s="41"/>
      <c r="L9" s="41"/>
      <c r="M9" s="41"/>
      <c r="N9" s="41"/>
      <c r="O9" s="41"/>
      <c r="P9" s="41"/>
    </row>
    <row r="10" spans="4:16" x14ac:dyDescent="0.2"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4:16" x14ac:dyDescent="0.2"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4:16" x14ac:dyDescent="0.2"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</row>
    <row r="13" spans="4:16" x14ac:dyDescent="0.2">
      <c r="F13" s="41"/>
      <c r="G13" s="38"/>
      <c r="H13" s="34"/>
      <c r="I13" s="36"/>
      <c r="J13" s="36"/>
      <c r="K13" s="36"/>
      <c r="L13" s="3"/>
      <c r="M13" s="39"/>
      <c r="N13" s="3"/>
      <c r="O13" s="3"/>
      <c r="P13" s="41"/>
    </row>
    <row r="14" spans="4:16" x14ac:dyDescent="0.2">
      <c r="F14" s="41"/>
      <c r="G14" s="38"/>
      <c r="H14" s="34"/>
      <c r="I14" s="36"/>
      <c r="J14" s="36"/>
      <c r="K14" s="36"/>
      <c r="L14" s="3"/>
      <c r="M14" s="39"/>
      <c r="N14" s="3"/>
      <c r="O14" s="3"/>
      <c r="P14" s="41"/>
    </row>
    <row r="15" spans="4:16" x14ac:dyDescent="0.2">
      <c r="F15" s="41"/>
      <c r="G15" s="40"/>
      <c r="H15" s="85"/>
      <c r="I15" s="36"/>
      <c r="J15" s="36"/>
      <c r="K15" s="36"/>
      <c r="L15" s="3"/>
      <c r="M15" s="39"/>
      <c r="N15" s="3"/>
      <c r="O15" s="3"/>
      <c r="P15" s="41"/>
    </row>
    <row r="16" spans="4:16" x14ac:dyDescent="0.2">
      <c r="F16" s="41"/>
      <c r="G16" s="40"/>
      <c r="H16" s="85"/>
      <c r="I16" s="36"/>
      <c r="J16" s="36"/>
      <c r="K16" s="36"/>
      <c r="L16" s="3"/>
      <c r="M16" s="39"/>
      <c r="N16" s="3"/>
      <c r="O16" s="3"/>
      <c r="P16" s="41"/>
    </row>
    <row r="17" spans="6:16" x14ac:dyDescent="0.2">
      <c r="F17" s="41"/>
      <c r="G17" s="40"/>
      <c r="H17" s="85"/>
      <c r="I17" s="36"/>
      <c r="J17" s="36"/>
      <c r="K17" s="36"/>
      <c r="L17" s="3"/>
      <c r="M17" s="39"/>
      <c r="N17" s="3"/>
      <c r="O17" s="3"/>
      <c r="P17" s="41"/>
    </row>
    <row r="18" spans="6:16" x14ac:dyDescent="0.2">
      <c r="F18" s="41"/>
      <c r="G18" s="160"/>
      <c r="H18" s="160"/>
      <c r="I18" s="160"/>
      <c r="J18" s="160"/>
      <c r="K18" s="160"/>
      <c r="L18" s="27"/>
      <c r="M18" s="27"/>
      <c r="N18" s="3"/>
      <c r="O18" s="3"/>
      <c r="P18" s="41"/>
    </row>
    <row r="19" spans="6:16" x14ac:dyDescent="0.2"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</row>
    <row r="20" spans="6:16" x14ac:dyDescent="0.2"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</row>
    <row r="21" spans="6:16" x14ac:dyDescent="0.2"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</row>
    <row r="22" spans="6:16" x14ac:dyDescent="0.2"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</row>
  </sheetData>
  <mergeCells count="2">
    <mergeCell ref="G18:K18"/>
    <mergeCell ref="F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FCSH</vt:lpstr>
      <vt:lpstr>FCSH V.1.1. 150813</vt:lpstr>
      <vt:lpstr>Hoja1</vt:lpstr>
      <vt:lpstr>Hoja2</vt:lpstr>
      <vt:lpstr>Hoja3</vt:lpstr>
      <vt:lpstr>FCSH!Área_de_impresión</vt:lpstr>
      <vt:lpstr>'FCSH V.1.1. 150813'!Área_de_impresión</vt:lpstr>
      <vt:lpstr>FCSH!Títulos_a_imprimir</vt:lpstr>
      <vt:lpstr>'FCSH V.1.1. 150813'!Títulos_a_imprimir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Edilberot De Jesus Hernandez Gonzalez</dc:creator>
  <cp:keywords/>
  <dc:description/>
  <cp:lastModifiedBy>Paola Prada Suaza</cp:lastModifiedBy>
  <cp:revision/>
  <cp:lastPrinted>2018-08-15T22:48:57Z</cp:lastPrinted>
  <dcterms:created xsi:type="dcterms:W3CDTF">2012-08-27T21:13:36Z</dcterms:created>
  <dcterms:modified xsi:type="dcterms:W3CDTF">2018-09-18T20:19:29Z</dcterms:modified>
  <cp:category/>
  <cp:contentStatus/>
</cp:coreProperties>
</file>