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Freq 20 gap 100 000\"/>
    </mc:Choice>
  </mc:AlternateContent>
  <xr:revisionPtr revIDLastSave="0" documentId="13_ncr:1_{6CB44A27-E15A-45D7-8176-8D3FDD87A98F}" xr6:coauthVersionLast="47" xr6:coauthVersionMax="47" xr10:uidLastSave="{00000000-0000-0000-0000-000000000000}"/>
  <bookViews>
    <workbookView xWindow="-8490" yWindow="7410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<sst xmlns="http://schemas.openxmlformats.org/spreadsheetml/2006/main" count="1121" uniqueCount="110">
  <si>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</si>
  <si>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</si>
  <si>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</si>
  <si>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</si>
  <si>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</si>
  <si>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</si>
  <si>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</si>
  <si>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</si>
  <si>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</si>
  <si>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</si>
  <si>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</si>
  <si>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</si>
  <si>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</si>
  <si>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</si>
  <si>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</si>
  <si>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</si>
  <si>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</si>
  <si>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</si>
  <si>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</si>
  <si>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</si>
  <si>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</si>
  <si>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</si>
  <si>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</si>
  <si>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</si>
  <si>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</si>
  <si>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</si>
  <si>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</si>
  <si>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</si>
  <si>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</si>
  <si>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</si>
  <si>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</si>
  <si>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</si>
  <si>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</si>
  <si>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</si>
  <si>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</si>
  <si>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</si>
  <si>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</si>
  <si>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</si>
  <si>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</si>
  <si>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</si>
  <si>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</si>
  <si>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</si>
  <si>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</si>
  <si>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</si>
  <si>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</si>
  <si>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</si>
  <si>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</si>
  <si>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</si>
  <si>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</si>
  <si>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</si>
  <si>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</si>
  <si>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</si>
  <si>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</si>
  <si>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</si>
  <si>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</si>
  <si>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</si>
  <si>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</si>
  <si>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</si>
  <si>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Длины диастем 0 - 100 000 лет</t>
  </si>
  <si>
    <t>Diastem length interval 0.0 yr, 100000.0 yr</t>
  </si>
  <si>
    <t>95% Confidence Interval: 0.0000, 4.7619</t>
  </si>
  <si>
    <t>Mean percent of lost thickness: 0.8714</t>
  </si>
  <si>
    <t>95% Confidence Interval: 0.0000, 24.9760</t>
  </si>
  <si>
    <t>Mean percent of lost zones thickness: 10.5344</t>
  </si>
  <si>
    <t>95% Confidence Interval: 0.0000, 20.0000</t>
  </si>
  <si>
    <t>Mean percent of lost zones: 8.6605</t>
  </si>
  <si>
    <t>95% Confidence Interval: 0.0000, 9.5238</t>
  </si>
  <si>
    <t>Mean percent of lost thickness: 2.1907</t>
  </si>
  <si>
    <t>95% Confidence Interval: 5.0000, 38.5463</t>
  </si>
  <si>
    <t>Mean percent of lost zones thickness: 20.3825</t>
  </si>
  <si>
    <t>95% Confidence Interval: 5.0000, 35.0000</t>
  </si>
  <si>
    <t>Mean percent of lost zones: 16.9321</t>
  </si>
  <si>
    <t>95% Confidence Interval: 0.0000, 14.2857</t>
  </si>
  <si>
    <t>Mean percent of lost thickness: 3.2479</t>
  </si>
  <si>
    <t>95% Confidence Interval: 10.1599, 48.6995</t>
  </si>
  <si>
    <t>Mean percent of lost zones thickness: 29.1120</t>
  </si>
  <si>
    <t>95% Confidence Interval: 9.8750, 45.0000</t>
  </si>
  <si>
    <t>Mean percent of lost zones: 24.5426</t>
  </si>
  <si>
    <t>Mean percent of lost thickness: 4.5671</t>
  </si>
  <si>
    <t>95% Confidence Interval: 16.0526, 57.5234</t>
  </si>
  <si>
    <t>Mean percent of lost zones thickness: 37.1028</t>
  </si>
  <si>
    <t>95% Confidence Interval: 10.0000, 50.0000</t>
  </si>
  <si>
    <t>Mean percent of lost zones: 31.6029</t>
  </si>
  <si>
    <t>95% Confidence Interval: 0.0000, 19.0476</t>
  </si>
  <si>
    <t>Mean percent of lost thickness: 6.0062</t>
  </si>
  <si>
    <t>95% Confidence Interval: 24.9941, 64.6021</t>
  </si>
  <si>
    <t>Mean percent of lost zones thickness: 44.8908</t>
  </si>
  <si>
    <t>95% Confidence Interval: 20.0000, 60.0000</t>
  </si>
  <si>
    <t>Mean percent of lost zones: 38.4208</t>
  </si>
  <si>
    <t>Mean percent of lost thickness: 7.0433</t>
  </si>
  <si>
    <t>95% Confidence Interval: 28.5524, 71.9638</t>
  </si>
  <si>
    <t>Mean percent of lost zones thickness: 50.6962</t>
  </si>
  <si>
    <t>95% Confidence Interval: 20.0000, 65.0000</t>
  </si>
  <si>
    <t>Mean percent of lost zones: 43.9166</t>
  </si>
  <si>
    <t>95% Confidence Interval: 0.0000, 23.8095</t>
  </si>
  <si>
    <t>Mean percent of lost thickness: 8.5353</t>
  </si>
  <si>
    <t>95% Confidence Interval: 33.3078, 75.9442</t>
  </si>
  <si>
    <t>Mean percent of lost zones thickness: 55.3148</t>
  </si>
  <si>
    <t>95% Confidence Interval: 25.0000, 70.0000</t>
  </si>
  <si>
    <t>Mean percent of lost zones: 48.2100</t>
  </si>
  <si>
    <t>Mean percent of lost thickness: 9.6674</t>
  </si>
  <si>
    <t>95% Confidence Interval: 37.8618, 80.2086</t>
  </si>
  <si>
    <t>Mean percent of lost zones thickness: 59.1444</t>
  </si>
  <si>
    <t>95% Confidence Interval: 30.0000, 75.0000</t>
  </si>
  <si>
    <t>Mean percent of lost zones: 51.9671</t>
  </si>
  <si>
    <t>Mean percent of lost thickness: 10.5721</t>
  </si>
  <si>
    <t>95% Confidence Interval: 42.2081, 82.0686</t>
  </si>
  <si>
    <t>Mean percent of lost zones thickness: 62.8510</t>
  </si>
  <si>
    <t>95% Confidence Interval: 35.0000, 75.0000</t>
  </si>
  <si>
    <t>Mean percent of lost zones: 55.7732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</si>
</sst>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0" fontId="0" fillId="0" borderId="1" xfId="0" applyBorder="1" applyAlignment="1">
      <alignment horizont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3.8904999999999998</c:v>
                  </c:pt>
                  <c:pt idx="1">
                    <c:v>7.3331</c:v>
                  </c:pt>
                  <c:pt idx="2">
                    <c:v>11.037800000000001</c:v>
                  </c:pt>
                  <c:pt idx="3">
                    <c:v>9.7186000000000003</c:v>
                  </c:pt>
                  <c:pt idx="4">
                    <c:v>13.041399999999999</c:v>
                  </c:pt>
                  <c:pt idx="5">
                    <c:v>12.004299999999999</c:v>
                  </c:pt>
                  <c:pt idx="6">
                    <c:v>15.2742</c:v>
                  </c:pt>
                  <c:pt idx="7">
                    <c:v>14.142099999999999</c:v>
                  </c:pt>
                  <c:pt idx="8">
                    <c:v>13.237399999999999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0.87139999999999995</c:v>
                  </c:pt>
                  <c:pt idx="1">
                    <c:v>2.1907000000000001</c:v>
                  </c:pt>
                  <c:pt idx="2">
                    <c:v>3.2479</c:v>
                  </c:pt>
                  <c:pt idx="3">
                    <c:v>4.5670999999999999</c:v>
                  </c:pt>
                  <c:pt idx="4">
                    <c:v>6.0061999999999998</c:v>
                  </c:pt>
                  <c:pt idx="5">
                    <c:v>7.0433000000000003</c:v>
                  </c:pt>
                  <c:pt idx="6">
                    <c:v>8.5352999999999994</c:v>
                  </c:pt>
                  <c:pt idx="7">
                    <c:v>9.6674000000000007</c:v>
                  </c:pt>
                  <c:pt idx="8">
                    <c:v>10.572100000000001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0.87139999999999995</c:v>
                </c:pt>
                <c:pt idx="1">
                  <c:v>2.1907000000000001</c:v>
                </c:pt>
                <c:pt idx="2">
                  <c:v>3.2479</c:v>
                </c:pt>
                <c:pt idx="3">
                  <c:v>4.5670999999999999</c:v>
                </c:pt>
                <c:pt idx="4">
                  <c:v>6.0061999999999998</c:v>
                </c:pt>
                <c:pt idx="5">
                  <c:v>7.0433000000000003</c:v>
                </c:pt>
                <c:pt idx="6">
                  <c:v>8.5352999999999994</c:v>
                </c:pt>
                <c:pt idx="7">
                  <c:v>9.6674000000000007</c:v>
                </c:pt>
                <c:pt idx="8">
                  <c:v>10.572100000000001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14.441599999999999</c:v>
                  </c:pt>
                  <c:pt idx="1">
                    <c:v>18.163800000000002</c:v>
                  </c:pt>
                  <c:pt idx="2">
                    <c:v>19.587500000000002</c:v>
                  </c:pt>
                  <c:pt idx="3">
                    <c:v>20.4206</c:v>
                  </c:pt>
                  <c:pt idx="4">
                    <c:v>19.711299999999994</c:v>
                  </c:pt>
                  <c:pt idx="5">
                    <c:v>21.267600000000009</c:v>
                  </c:pt>
                  <c:pt idx="6">
                    <c:v>20.629399999999997</c:v>
                  </c:pt>
                  <c:pt idx="7">
                    <c:v>21.064200000000007</c:v>
                  </c:pt>
                  <c:pt idx="8">
                    <c:v>19.217600000000004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10.5344</c:v>
                  </c:pt>
                  <c:pt idx="1">
                    <c:v>15.3825</c:v>
                  </c:pt>
                  <c:pt idx="2">
                    <c:v>18.952099999999998</c:v>
                  </c:pt>
                  <c:pt idx="3">
                    <c:v>21.0502</c:v>
                  </c:pt>
                  <c:pt idx="4">
                    <c:v>19.896699999999999</c:v>
                  </c:pt>
                  <c:pt idx="5">
                    <c:v>22.143799999999999</c:v>
                  </c:pt>
                  <c:pt idx="6">
                    <c:v>22.006999999999998</c:v>
                  </c:pt>
                  <c:pt idx="7">
                    <c:v>21.282599999999995</c:v>
                  </c:pt>
                  <c:pt idx="8">
                    <c:v>20.642899999999997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11.339499999999999</c:v>
                  </c:pt>
                  <c:pt idx="1">
                    <c:v>18.067900000000002</c:v>
                  </c:pt>
                  <c:pt idx="2">
                    <c:v>20.4574</c:v>
                  </c:pt>
                  <c:pt idx="3">
                    <c:v>18.397099999999998</c:v>
                  </c:pt>
                  <c:pt idx="4">
                    <c:v>21.5792</c:v>
                  </c:pt>
                  <c:pt idx="5">
                    <c:v>21.083399999999997</c:v>
                  </c:pt>
                  <c:pt idx="6">
                    <c:v>21.79</c:v>
                  </c:pt>
                  <c:pt idx="7">
                    <c:v>23.032899999999998</c:v>
                  </c:pt>
                  <c:pt idx="8">
                    <c:v>19.226799999999997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8.6605000000000008</c:v>
                  </c:pt>
                  <c:pt idx="1">
                    <c:v>16.932099999999998</c:v>
                  </c:pt>
                  <c:pt idx="2">
                    <c:v>24.5426</c:v>
                  </c:pt>
                  <c:pt idx="3">
                    <c:v>31.602900000000002</c:v>
                  </c:pt>
                  <c:pt idx="4">
                    <c:v>38.4208</c:v>
                  </c:pt>
                  <c:pt idx="5">
                    <c:v>43.916600000000003</c:v>
                  </c:pt>
                  <c:pt idx="6">
                    <c:v>48.21</c:v>
                  </c:pt>
                  <c:pt idx="7">
                    <c:v>51.967100000000002</c:v>
                  </c:pt>
                  <c:pt idx="8">
                    <c:v>55.773200000000003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8.6605000000000008</c:v>
                </c:pt>
                <c:pt idx="1">
                  <c:v>16.932099999999998</c:v>
                </c:pt>
                <c:pt idx="2">
                  <c:v>24.5426</c:v>
                </c:pt>
                <c:pt idx="3">
                  <c:v>31.602900000000002</c:v>
                </c:pt>
                <c:pt idx="4">
                  <c:v>38.4208</c:v>
                </c:pt>
                <c:pt idx="5">
                  <c:v>43.916600000000003</c:v>
                </c:pt>
                <c:pt idx="6">
                  <c:v>48.21</c:v>
                </c:pt>
                <c:pt idx="7">
                  <c:v>51.967100000000002</c:v>
                </c:pt>
                <c:pt idx="8">
                  <c:v>55.773200000000003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Длительность диастем до 1</a:t>
            </a:r>
            <a:r>
              <a:rPr lang="en-US" baseline="0"/>
              <a:t>00</a:t>
            </a:r>
            <a:r>
              <a:rPr lang="ru-RU" baseline="0"/>
              <a:t>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3.8904999999999998</c:v>
                  </c:pt>
                  <c:pt idx="1">
                    <c:v>7.3331</c:v>
                  </c:pt>
                  <c:pt idx="2">
                    <c:v>11.037800000000001</c:v>
                  </c:pt>
                  <c:pt idx="3">
                    <c:v>9.7186000000000003</c:v>
                  </c:pt>
                  <c:pt idx="4">
                    <c:v>13.041399999999999</c:v>
                  </c:pt>
                  <c:pt idx="5">
                    <c:v>12.004299999999999</c:v>
                  </c:pt>
                  <c:pt idx="6">
                    <c:v>15.2742</c:v>
                  </c:pt>
                  <c:pt idx="7">
                    <c:v>14.142099999999999</c:v>
                  </c:pt>
                  <c:pt idx="8">
                    <c:v>13.237399999999999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0.87139999999999995</c:v>
                  </c:pt>
                  <c:pt idx="1">
                    <c:v>2.1907000000000001</c:v>
                  </c:pt>
                  <c:pt idx="2">
                    <c:v>3.2479</c:v>
                  </c:pt>
                  <c:pt idx="3">
                    <c:v>4.5670999999999999</c:v>
                  </c:pt>
                  <c:pt idx="4">
                    <c:v>6.0061999999999998</c:v>
                  </c:pt>
                  <c:pt idx="5">
                    <c:v>7.0433000000000003</c:v>
                  </c:pt>
                  <c:pt idx="6">
                    <c:v>8.5352999999999994</c:v>
                  </c:pt>
                  <c:pt idx="7">
                    <c:v>9.6674000000000007</c:v>
                  </c:pt>
                  <c:pt idx="8">
                    <c:v>10.572100000000001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0.87139999999999995</c:v>
                </c:pt>
                <c:pt idx="1">
                  <c:v>2.1907000000000001</c:v>
                </c:pt>
                <c:pt idx="2">
                  <c:v>3.2479</c:v>
                </c:pt>
                <c:pt idx="3">
                  <c:v>4.5670999999999999</c:v>
                </c:pt>
                <c:pt idx="4">
                  <c:v>6.0061999999999998</c:v>
                </c:pt>
                <c:pt idx="5">
                  <c:v>7.0433000000000003</c:v>
                </c:pt>
                <c:pt idx="6">
                  <c:v>8.5352999999999994</c:v>
                </c:pt>
                <c:pt idx="7">
                  <c:v>9.6674000000000007</c:v>
                </c:pt>
                <c:pt idx="8">
                  <c:v>10.572100000000001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14.441599999999999</c:v>
                  </c:pt>
                  <c:pt idx="1">
                    <c:v>18.163800000000002</c:v>
                  </c:pt>
                  <c:pt idx="2">
                    <c:v>19.587500000000002</c:v>
                  </c:pt>
                  <c:pt idx="3">
                    <c:v>20.4206</c:v>
                  </c:pt>
                  <c:pt idx="4">
                    <c:v>19.711299999999994</c:v>
                  </c:pt>
                  <c:pt idx="5">
                    <c:v>21.267600000000009</c:v>
                  </c:pt>
                  <c:pt idx="6">
                    <c:v>20.629399999999997</c:v>
                  </c:pt>
                  <c:pt idx="7">
                    <c:v>21.064200000000007</c:v>
                  </c:pt>
                  <c:pt idx="8">
                    <c:v>19.217600000000004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10.5344</c:v>
                  </c:pt>
                  <c:pt idx="1">
                    <c:v>15.3825</c:v>
                  </c:pt>
                  <c:pt idx="2">
                    <c:v>18.952099999999998</c:v>
                  </c:pt>
                  <c:pt idx="3">
                    <c:v>21.0502</c:v>
                  </c:pt>
                  <c:pt idx="4">
                    <c:v>19.896699999999999</c:v>
                  </c:pt>
                  <c:pt idx="5">
                    <c:v>22.143799999999999</c:v>
                  </c:pt>
                  <c:pt idx="6">
                    <c:v>22.006999999999998</c:v>
                  </c:pt>
                  <c:pt idx="7">
                    <c:v>21.282599999999995</c:v>
                  </c:pt>
                  <c:pt idx="8">
                    <c:v>20.642899999999997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11.339499999999999</c:v>
                  </c:pt>
                  <c:pt idx="1">
                    <c:v>18.067900000000002</c:v>
                  </c:pt>
                  <c:pt idx="2">
                    <c:v>20.4574</c:v>
                  </c:pt>
                  <c:pt idx="3">
                    <c:v>18.397099999999998</c:v>
                  </c:pt>
                  <c:pt idx="4">
                    <c:v>21.5792</c:v>
                  </c:pt>
                  <c:pt idx="5">
                    <c:v>21.083399999999997</c:v>
                  </c:pt>
                  <c:pt idx="6">
                    <c:v>21.79</c:v>
                  </c:pt>
                  <c:pt idx="7">
                    <c:v>23.032899999999998</c:v>
                  </c:pt>
                  <c:pt idx="8">
                    <c:v>19.226799999999997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8.6605000000000008</c:v>
                  </c:pt>
                  <c:pt idx="1">
                    <c:v>16.932099999999998</c:v>
                  </c:pt>
                  <c:pt idx="2">
                    <c:v>24.5426</c:v>
                  </c:pt>
                  <c:pt idx="3">
                    <c:v>31.602900000000002</c:v>
                  </c:pt>
                  <c:pt idx="4">
                    <c:v>38.4208</c:v>
                  </c:pt>
                  <c:pt idx="5">
                    <c:v>43.916600000000003</c:v>
                  </c:pt>
                  <c:pt idx="6">
                    <c:v>48.21</c:v>
                  </c:pt>
                  <c:pt idx="7">
                    <c:v>51.967100000000002</c:v>
                  </c:pt>
                  <c:pt idx="8">
                    <c:v>55.773200000000003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8.6605000000000008</c:v>
                </c:pt>
                <c:pt idx="1">
                  <c:v>16.932099999999998</c:v>
                </c:pt>
                <c:pt idx="2">
                  <c:v>24.5426</c:v>
                </c:pt>
                <c:pt idx="3">
                  <c:v>31.602900000000002</c:v>
                </c:pt>
                <c:pt idx="4">
                  <c:v>38.4208</c:v>
                </c:pt>
                <c:pt idx="5">
                  <c:v>43.916600000000003</c:v>
                </c:pt>
                <c:pt idx="6">
                  <c:v>48.21</c:v>
                </c:pt>
                <c:pt idx="7">
                  <c:v>51.967100000000002</c:v>
                </c:pt>
                <c:pt idx="8">
                  <c:v>55.773200000000003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AH1" sqref="AH1:AN104857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0.87139999999999995</v>
      </c>
      <c r="D4" s="6">
        <f>D77-E77</f>
        <v>3.8904999999999998</v>
      </c>
      <c r="E4" s="6">
        <f>E77</f>
        <v>0.87139999999999995</v>
      </c>
      <c r="G4" s="5">
        <v>10</v>
      </c>
      <c r="H4" s="5">
        <f>J77-H77</f>
        <v>10.5344</v>
      </c>
      <c r="I4" s="5">
        <f>I77-J77</f>
        <v>14.441599999999999</v>
      </c>
      <c r="J4" s="5">
        <v>10.0017</v>
      </c>
      <c r="L4" s="5">
        <v>10</v>
      </c>
      <c r="M4" s="8">
        <f>O77-M77</f>
        <v>8.6605000000000008</v>
      </c>
      <c r="N4" s="8">
        <f>N77-O77</f>
        <v>11.339499999999999</v>
      </c>
      <c r="O4" s="8">
        <f>O77</f>
        <v>8.6605000000000008</v>
      </c>
      <c r="R4">
        <f t="shared" si="0"/>
        <v>3</v>
      </c>
      <c r="AH4" t="s">
        <v>14</v>
      </c>
      <c r="AI4" s="4" t="s">
        <v>15</v>
      </c>
      <c r="AJ4" s="11">
        <v>0.1</v>
      </c>
    </row>
    <row r="5" spans="2:40">
      <c r="B5" s="5">
        <v>20</v>
      </c>
      <c r="C5" s="6">
        <f t="shared" ref="C5:C12" si="1">E78-C78</f>
        <v>2.1907000000000001</v>
      </c>
      <c r="D5" s="6">
        <f t="shared" ref="D5:D12" si="2">D78-E78</f>
        <v>7.3331</v>
      </c>
      <c r="E5" s="6">
        <f t="shared" ref="E5:E12" si="3">E78</f>
        <v>2.1907000000000001</v>
      </c>
      <c r="G5" s="5">
        <v>20</v>
      </c>
      <c r="H5" s="5">
        <f t="shared" ref="H5:H12" si="4">J78-H78</f>
        <v>15.3825</v>
      </c>
      <c r="I5" s="5">
        <f t="shared" ref="I5:I12" si="5">I78-J78</f>
        <v>18.163800000000002</v>
      </c>
      <c r="J5" s="5">
        <v>19.573399999999999</v>
      </c>
      <c r="L5" s="5">
        <v>20</v>
      </c>
      <c r="M5" s="8">
        <f t="shared" ref="M5:M12" si="6">O78-M78</f>
        <v>16.932099999999998</v>
      </c>
      <c r="N5" s="8">
        <f t="shared" ref="N5:N12" si="7">N78-O78</f>
        <v>18.067900000000002</v>
      </c>
      <c r="O5" s="8">
        <f t="shared" ref="O5:O12" si="8">O78</f>
        <v>16.932099999999998</v>
      </c>
      <c r="AH5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100000</v>
      </c>
      <c r="AN5" s="4" t="s">
        <v>13</v>
      </c>
    </row>
    <row r="6" spans="2:40">
      <c r="B6" s="5">
        <v>30</v>
      </c>
      <c r="C6" s="6">
        <f t="shared" si="1"/>
        <v>3.2479</v>
      </c>
      <c r="D6" s="6">
        <f t="shared" si="2"/>
        <v>11.037800000000001</v>
      </c>
      <c r="E6" s="6">
        <f t="shared" si="3"/>
        <v>3.2479</v>
      </c>
      <c r="G6" s="5">
        <v>30</v>
      </c>
      <c r="H6" s="5">
        <f t="shared" si="4"/>
        <v>18.952099999999998</v>
      </c>
      <c r="I6" s="5">
        <f t="shared" si="5"/>
        <v>19.587500000000002</v>
      </c>
      <c r="J6" s="5">
        <v>28.5365</v>
      </c>
      <c r="L6" s="5">
        <v>30</v>
      </c>
      <c r="M6" s="8">
        <f t="shared" si="6"/>
        <v>24.5426</v>
      </c>
      <c r="N6" s="8">
        <f t="shared" si="7"/>
        <v>20.4574</v>
      </c>
      <c r="O6" s="8">
        <f t="shared" si="8"/>
        <v>24.5426</v>
      </c>
      <c r="AH6" t="s">
        <v>18</v>
      </c>
      <c r="AI6" s="4">
        <v>1000</v>
      </c>
    </row>
    <row r="7" spans="2:40">
      <c r="B7" s="5">
        <v>40</v>
      </c>
      <c r="C7" s="6">
        <f t="shared" si="1"/>
        <v>4.5670999999999999</v>
      </c>
      <c r="D7" s="6">
        <f t="shared" si="2"/>
        <v>9.7186000000000003</v>
      </c>
      <c r="E7" s="6">
        <f t="shared" si="3"/>
        <v>4.5670999999999999</v>
      </c>
      <c r="G7" s="5">
        <v>40</v>
      </c>
      <c r="H7" s="5">
        <f t="shared" si="4"/>
        <v>21.0502</v>
      </c>
      <c r="I7" s="5">
        <f t="shared" si="5"/>
        <v>20.4206</v>
      </c>
      <c r="J7" s="5">
        <v>36.777000000000001</v>
      </c>
      <c r="L7" s="5">
        <v>40</v>
      </c>
      <c r="M7" s="8">
        <f t="shared" si="6"/>
        <v>31.602900000000002</v>
      </c>
      <c r="N7" s="8">
        <f t="shared" si="7"/>
        <v>18.397099999999998</v>
      </c>
      <c r="O7" s="8">
        <f t="shared" si="8"/>
        <v>31.602900000000002</v>
      </c>
    </row>
    <row r="8" spans="2:40">
      <c r="B8" s="5">
        <v>50</v>
      </c>
      <c r="C8" s="6">
        <f t="shared" si="1"/>
        <v>6.0061999999999998</v>
      </c>
      <c r="D8" s="6">
        <f t="shared" si="2"/>
        <v>13.041399999999999</v>
      </c>
      <c r="E8" s="6">
        <f t="shared" si="3"/>
        <v>6.0061999999999998</v>
      </c>
      <c r="G8" s="5">
        <v>50</v>
      </c>
      <c r="H8" s="5">
        <f t="shared" si="4"/>
        <v>19.896699999999999</v>
      </c>
      <c r="I8" s="5">
        <f t="shared" si="5"/>
        <v>19.711299999999994</v>
      </c>
      <c r="J8" s="5">
        <v>43.881399999999999</v>
      </c>
      <c r="L8" s="5">
        <v>50</v>
      </c>
      <c r="M8" s="8">
        <f t="shared" si="6"/>
        <v>38.4208</v>
      </c>
      <c r="N8" s="8">
        <f t="shared" si="7"/>
        <v>21.5792</v>
      </c>
      <c r="O8" s="8">
        <f t="shared" si="8"/>
        <v>38.4208</v>
      </c>
      <c r="AH8" t="s">
        <v>19</v>
      </c>
      <c r="AI8" s="4" t="s">
        <v>20</v>
      </c>
      <c r="AJ8" s="4" t="s">
        <v>21</v>
      </c>
    </row>
    <row r="9" spans="2:40">
      <c r="B9" s="5">
        <v>60</v>
      </c>
      <c r="C9" s="6">
        <f t="shared" si="1"/>
        <v>7.0433000000000003</v>
      </c>
      <c r="D9" s="6">
        <f t="shared" si="2"/>
        <v>12.004299999999999</v>
      </c>
      <c r="E9" s="6">
        <f t="shared" si="3"/>
        <v>7.0433000000000003</v>
      </c>
      <c r="G9" s="5">
        <v>60</v>
      </c>
      <c r="H9" s="5">
        <f t="shared" si="4"/>
        <v>22.143799999999999</v>
      </c>
      <c r="I9" s="5">
        <f t="shared" si="5"/>
        <v>21.267600000000009</v>
      </c>
      <c r="J9" s="5">
        <v>50.147799999999997</v>
      </c>
      <c r="L9" s="5">
        <v>60</v>
      </c>
      <c r="M9" s="8">
        <f t="shared" si="6"/>
        <v>43.916600000000003</v>
      </c>
      <c r="N9" s="8">
        <f t="shared" si="7"/>
        <v>21.083399999999997</v>
      </c>
      <c r="O9" s="8">
        <f t="shared" si="8"/>
        <v>43.916600000000003</v>
      </c>
      <c r="AH9" s="2">
        <v>0.95</v>
      </c>
      <c r="AI9" s="4" t="s">
        <v>22</v>
      </c>
      <c r="AJ9" s="4" t="s">
        <v>23</v>
      </c>
      <c r="AK9" s="4">
        <v>0</v>
      </c>
      <c r="AL9" s="4">
        <v>4.7618999999999998</v>
      </c>
    </row>
    <row r="10" spans="2:40">
      <c r="B10" s="5">
        <v>70</v>
      </c>
      <c r="C10" s="6">
        <f t="shared" si="1"/>
        <v>8.5352999999999994</v>
      </c>
      <c r="D10" s="6">
        <f t="shared" si="2"/>
        <v>15.2742</v>
      </c>
      <c r="E10" s="6">
        <f t="shared" si="3"/>
        <v>8.5352999999999994</v>
      </c>
      <c r="G10" s="5">
        <v>70</v>
      </c>
      <c r="H10" s="5">
        <f t="shared" si="4"/>
        <v>22.006999999999998</v>
      </c>
      <c r="I10" s="5">
        <f t="shared" si="5"/>
        <v>20.629399999999997</v>
      </c>
      <c r="J10" s="5">
        <v>55.279800000000002</v>
      </c>
      <c r="L10" s="5">
        <v>70</v>
      </c>
      <c r="M10" s="8">
        <f t="shared" si="6"/>
        <v>48.21</v>
      </c>
      <c r="N10" s="8">
        <f t="shared" si="7"/>
        <v>21.79</v>
      </c>
      <c r="O10" s="8">
        <f t="shared" si="8"/>
        <v>48.21</v>
      </c>
      <c r="AH10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0.87139999999999995</v>
      </c>
    </row>
    <row r="11" spans="2:40">
      <c r="B11" s="5">
        <v>80</v>
      </c>
      <c r="C11" s="6">
        <f t="shared" si="1"/>
        <v>9.6674000000000007</v>
      </c>
      <c r="D11" s="6">
        <f t="shared" si="2"/>
        <v>14.142099999999999</v>
      </c>
      <c r="E11" s="6">
        <f t="shared" si="3"/>
        <v>9.6674000000000007</v>
      </c>
      <c r="G11" s="5">
        <v>80</v>
      </c>
      <c r="H11" s="5">
        <f t="shared" si="4"/>
        <v>21.282599999999995</v>
      </c>
      <c r="I11" s="5">
        <f t="shared" si="5"/>
        <v>21.064200000000007</v>
      </c>
      <c r="J11" s="5">
        <v>59.352400000000003</v>
      </c>
      <c r="L11" s="5">
        <v>80</v>
      </c>
      <c r="M11" s="8">
        <f t="shared" si="6"/>
        <v>51.967100000000002</v>
      </c>
      <c r="N11" s="8">
        <f t="shared" si="7"/>
        <v>23.032899999999998</v>
      </c>
      <c r="O11" s="8">
        <f t="shared" si="8"/>
        <v>51.967100000000002</v>
      </c>
      <c r="AH11" t="s">
        <v>19</v>
      </c>
      <c r="AI11" s="4" t="s">
        <v>27</v>
      </c>
      <c r="AJ11" s="4" t="s">
        <v>28</v>
      </c>
      <c r="AK11" s="4" t="s">
        <v>21</v>
      </c>
    </row>
    <row r="12" spans="2:40">
      <c r="B12" s="5">
        <v>90</v>
      </c>
      <c r="C12" s="6">
        <f t="shared" si="1"/>
        <v>10.572100000000001</v>
      </c>
      <c r="D12" s="6">
        <f t="shared" si="2"/>
        <v>13.237399999999999</v>
      </c>
      <c r="E12" s="6">
        <f t="shared" si="3"/>
        <v>10.572100000000001</v>
      </c>
      <c r="G12" s="5">
        <v>90</v>
      </c>
      <c r="H12" s="5">
        <f t="shared" si="4"/>
        <v>20.642899999999997</v>
      </c>
      <c r="I12" s="5">
        <f t="shared" si="5"/>
        <v>19.217600000000004</v>
      </c>
      <c r="J12" s="5">
        <v>62.426600000000001</v>
      </c>
      <c r="L12" s="5">
        <v>90</v>
      </c>
      <c r="M12" s="8">
        <f t="shared" si="6"/>
        <v>55.773200000000003</v>
      </c>
      <c r="N12" s="8">
        <f t="shared" si="7"/>
        <v>19.226799999999997</v>
      </c>
      <c r="O12" s="8">
        <f t="shared" si="8"/>
        <v>55.773200000000003</v>
      </c>
      <c r="AH12" s="2">
        <v>0.95</v>
      </c>
      <c r="AI12" s="4" t="s">
        <v>22</v>
      </c>
      <c r="AJ12" s="4" t="s">
        <v>23</v>
      </c>
      <c r="AK12" s="4">
        <v>0</v>
      </c>
      <c r="AL12" s="4">
        <v>24.975999999999999</v>
      </c>
    </row>
    <row r="13" spans="2:40">
      <c r="L13" s="2"/>
      <c r="AH13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10.5344</v>
      </c>
    </row>
    <row r="14" spans="2:40">
      <c r="AH14" t="s">
        <v>29</v>
      </c>
      <c r="AI14" s="4" t="s">
        <v>26</v>
      </c>
      <c r="AJ14" s="4" t="s">
        <v>27</v>
      </c>
      <c r="AK14" s="4" t="s">
        <v>30</v>
      </c>
    </row>
    <row r="15" spans="2:40">
      <c r="L15" s="2"/>
      <c r="AH15" s="2">
        <v>0.95</v>
      </c>
      <c r="AI15" s="4" t="s">
        <v>22</v>
      </c>
      <c r="AJ15" s="4" t="s">
        <v>23</v>
      </c>
      <c r="AK15" s="4">
        <v>0</v>
      </c>
      <c r="AL15" s="4">
        <v>20</v>
      </c>
    </row>
    <row r="16" spans="2:40">
      <c r="AH16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8.6605000000000008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1">
        <v>0.2</v>
      </c>
    </row>
    <row r="22" spans="2:40">
      <c r="AH22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100000</v>
      </c>
      <c r="AN22" s="4" t="s">
        <v>13</v>
      </c>
    </row>
    <row r="23" spans="2:40">
      <c r="L23" s="2"/>
      <c r="AH23" t="s">
        <v>18</v>
      </c>
      <c r="AI23" s="4">
        <v>1000</v>
      </c>
    </row>
    <row r="25" spans="2:40">
      <c r="AH25" t="s">
        <v>19</v>
      </c>
      <c r="AI25" s="4" t="s">
        <v>20</v>
      </c>
      <c r="AJ25" s="4" t="s">
        <v>21</v>
      </c>
    </row>
    <row r="26" spans="2:40">
      <c r="M26" s="2"/>
      <c r="AH26" s="2">
        <v>0.95</v>
      </c>
      <c r="AI26" s="4" t="s">
        <v>22</v>
      </c>
      <c r="AJ26" s="4" t="s">
        <v>23</v>
      </c>
      <c r="AK26" s="4">
        <v>0</v>
      </c>
      <c r="AL26" s="4">
        <v>9.5237999999999996</v>
      </c>
    </row>
    <row r="27" spans="2:40">
      <c r="AH27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2.1907000000000001</v>
      </c>
    </row>
    <row r="28" spans="2:40">
      <c r="AH28" t="s">
        <v>19</v>
      </c>
      <c r="AI28" s="4" t="s">
        <v>27</v>
      </c>
      <c r="AJ28" s="4" t="s">
        <v>28</v>
      </c>
      <c r="AK28" s="4" t="s">
        <v>21</v>
      </c>
    </row>
    <row r="29" spans="2:40">
      <c r="AH29" s="2">
        <v>0.95</v>
      </c>
      <c r="AI29" s="4" t="s">
        <v>22</v>
      </c>
      <c r="AJ29" s="4" t="s">
        <v>23</v>
      </c>
      <c r="AK29" s="4">
        <v>5</v>
      </c>
      <c r="AL29" s="4">
        <v>38.546300000000002</v>
      </c>
    </row>
    <row r="30" spans="2:40">
      <c r="AH30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20.3825</v>
      </c>
    </row>
    <row r="31" spans="2:40">
      <c r="B31" t="s">
        <v>57</v>
      </c>
      <c r="AH31" t="s">
        <v>29</v>
      </c>
      <c r="AI31" s="4" t="s">
        <v>26</v>
      </c>
      <c r="AJ31" s="4" t="s">
        <v>27</v>
      </c>
      <c r="AK31" s="4" t="s">
        <v>30</v>
      </c>
    </row>
    <row r="32" spans="2:40">
      <c r="B32" t="s">
        <v>58</v>
      </c>
      <c r="AH32" s="2">
        <v>0.95</v>
      </c>
      <c r="AI32" s="4" t="s">
        <v>22</v>
      </c>
      <c r="AJ32" s="4" t="s">
        <v>23</v>
      </c>
      <c r="AK32" s="4">
        <v>5</v>
      </c>
      <c r="AL32" s="4">
        <v>35</v>
      </c>
    </row>
    <row r="33" spans="34:40">
      <c r="AH33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16.932099999999998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1">
        <v>0.3</v>
      </c>
    </row>
    <row r="39" spans="34:40">
      <c r="AH39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100000</v>
      </c>
      <c r="AN39" s="4" t="s">
        <v>13</v>
      </c>
    </row>
    <row r="40" spans="34:40">
      <c r="AH40" t="s">
        <v>18</v>
      </c>
      <c r="AI40" s="4">
        <v>1000</v>
      </c>
    </row>
    <row r="42" spans="34:40">
      <c r="AH42" t="s">
        <v>19</v>
      </c>
      <c r="AI42" s="4" t="s">
        <v>20</v>
      </c>
      <c r="AJ42" s="4" t="s">
        <v>21</v>
      </c>
    </row>
    <row r="43" spans="34:40">
      <c r="AH43" s="2">
        <v>0.95</v>
      </c>
      <c r="AI43" s="4" t="s">
        <v>22</v>
      </c>
      <c r="AJ43" s="4" t="s">
        <v>23</v>
      </c>
      <c r="AK43" s="4">
        <v>0</v>
      </c>
      <c r="AL43" s="4">
        <v>14.2857</v>
      </c>
    </row>
    <row r="44" spans="34:40">
      <c r="AH4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3.2479</v>
      </c>
    </row>
    <row r="45" spans="34:40">
      <c r="AH45" t="s">
        <v>19</v>
      </c>
      <c r="AI45" s="4" t="s">
        <v>27</v>
      </c>
      <c r="AJ45" s="4" t="s">
        <v>28</v>
      </c>
      <c r="AK45" s="4" t="s">
        <v>21</v>
      </c>
    </row>
    <row r="46" spans="34:40">
      <c r="AH46" s="2">
        <v>0.95</v>
      </c>
      <c r="AI46" s="4" t="s">
        <v>22</v>
      </c>
      <c r="AJ46" s="4" t="s">
        <v>23</v>
      </c>
      <c r="AK46" s="4">
        <v>10.1599</v>
      </c>
      <c r="AL46" s="4">
        <v>48.6995</v>
      </c>
    </row>
    <row r="47" spans="34:40">
      <c r="AH47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29.111999999999998</v>
      </c>
    </row>
    <row r="48" spans="34:40">
      <c r="AH48" t="s">
        <v>29</v>
      </c>
      <c r="AI48" s="4" t="s">
        <v>26</v>
      </c>
      <c r="AJ48" s="4" t="s">
        <v>27</v>
      </c>
      <c r="AK48" s="4" t="s">
        <v>30</v>
      </c>
    </row>
    <row r="49" spans="34:40">
      <c r="AH49" s="2">
        <v>0.95</v>
      </c>
      <c r="AI49" s="4" t="s">
        <v>22</v>
      </c>
      <c r="AJ49" s="4" t="s">
        <v>23</v>
      </c>
      <c r="AK49" s="4">
        <v>9.875</v>
      </c>
      <c r="AL49" s="4">
        <v>45</v>
      </c>
    </row>
    <row r="50" spans="34:40">
      <c r="AH50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24.5426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1">
        <v>0.4</v>
      </c>
    </row>
    <row r="56" spans="34:40">
      <c r="AH56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100000</v>
      </c>
      <c r="AN56" s="4" t="s">
        <v>13</v>
      </c>
    </row>
    <row r="57" spans="34:40">
      <c r="AH57" t="s">
        <v>18</v>
      </c>
      <c r="AI57" s="4">
        <v>1000</v>
      </c>
    </row>
    <row r="59" spans="34:40">
      <c r="AH59" t="s">
        <v>19</v>
      </c>
      <c r="AI59" s="4" t="s">
        <v>20</v>
      </c>
      <c r="AJ59" s="4" t="s">
        <v>21</v>
      </c>
    </row>
    <row r="60" spans="34:40">
      <c r="AH60" s="2">
        <v>0.95</v>
      </c>
      <c r="AI60" s="4" t="s">
        <v>22</v>
      </c>
      <c r="AJ60" s="4" t="s">
        <v>23</v>
      </c>
      <c r="AK60" s="4">
        <v>0</v>
      </c>
      <c r="AL60" s="4">
        <v>14.2857</v>
      </c>
    </row>
    <row r="61" spans="34:40">
      <c r="AH61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4.5670999999999999</v>
      </c>
    </row>
    <row r="62" spans="34:40">
      <c r="AH62" t="s">
        <v>19</v>
      </c>
      <c r="AI62" s="4" t="s">
        <v>27</v>
      </c>
      <c r="AJ62" s="4" t="s">
        <v>28</v>
      </c>
      <c r="AK62" s="4" t="s">
        <v>21</v>
      </c>
    </row>
    <row r="63" spans="34:40">
      <c r="AH63" s="2">
        <v>0.95</v>
      </c>
      <c r="AI63" s="4" t="s">
        <v>22</v>
      </c>
      <c r="AJ63" s="4" t="s">
        <v>23</v>
      </c>
      <c r="AK63" s="4">
        <v>16.052600000000002</v>
      </c>
      <c r="AL63" s="4">
        <v>57.523400000000002</v>
      </c>
    </row>
    <row r="64" spans="34:40">
      <c r="AH6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37.102800000000002</v>
      </c>
    </row>
    <row r="65" spans="2:40">
      <c r="AH65" t="s">
        <v>29</v>
      </c>
      <c r="AI65" s="4" t="s">
        <v>26</v>
      </c>
      <c r="AJ65" s="4" t="s">
        <v>27</v>
      </c>
      <c r="AK65" s="4" t="s">
        <v>30</v>
      </c>
    </row>
    <row r="66" spans="2:40">
      <c r="AH66" s="2">
        <v>0.95</v>
      </c>
      <c r="AI66" s="4" t="s">
        <v>22</v>
      </c>
      <c r="AJ66" s="4" t="s">
        <v>23</v>
      </c>
      <c r="AK66" s="4">
        <v>10</v>
      </c>
      <c r="AL66" s="4">
        <v>50</v>
      </c>
    </row>
    <row r="67" spans="2:40">
      <c r="AH67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31.602900000000002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1">
        <v>0.5</v>
      </c>
    </row>
    <row r="73" spans="2:40">
      <c r="Q73" s="3"/>
      <c r="R73" s="3"/>
      <c r="AH73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100000</v>
      </c>
      <c r="AN73" s="4" t="s">
        <v>13</v>
      </c>
    </row>
    <row r="74" spans="2:40">
      <c r="Q74" s="3"/>
      <c r="R74" s="3"/>
      <c r="AH74" t="s">
        <v>18</v>
      </c>
      <c r="AI74" s="4">
        <v>1000</v>
      </c>
    </row>
    <row r="75" spans="2:40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t="s">
        <v>19</v>
      </c>
      <c r="AI76" s="4" t="s">
        <v>20</v>
      </c>
      <c r="AJ76" s="4" t="s">
        <v>21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4.7618999999999998</v>
      </c>
      <c r="E77" s="6" cm="1">
        <f t="array" ref="E77">INDEX(AM:AM, 10 + (ROW()-77)*17)</f>
        <v>0.87139999999999995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24.975999999999999</v>
      </c>
      <c r="J77" s="5" cm="1">
        <f t="array" ref="J77">INDEX(AN:AN, 13 + (ROW()-77)*17)</f>
        <v>10.5344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20</v>
      </c>
      <c r="O77" s="8" cm="1">
        <f t="array" ref="O77">INDEX(AM:AM, 16 + (ROW()-77)*17)</f>
        <v>8.6605000000000008</v>
      </c>
      <c r="Q77" s="3"/>
      <c r="R77" s="7"/>
      <c r="AH77" s="2">
        <v>0.95</v>
      </c>
      <c r="AI77" s="4" t="s">
        <v>22</v>
      </c>
      <c r="AJ77" s="4" t="s">
        <v>23</v>
      </c>
      <c r="AK77" s="4">
        <v>0</v>
      </c>
      <c r="AL77" s="4">
        <v>19.047599999999999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9.5237999999999996</v>
      </c>
      <c r="E78" s="6" cm="1">
        <f t="array" ref="E78">INDEX(AM:AM, 10 + (ROW()-77)*17)</f>
        <v>2.1907000000000001</v>
      </c>
      <c r="G78" s="5">
        <v>20</v>
      </c>
      <c r="H78" s="5" cm="1">
        <f t="array" ref="H78">INDEX(AK:AK, 12 + (ROW()-77)*17)</f>
        <v>5</v>
      </c>
      <c r="I78" s="5" cm="1">
        <f t="array" ref="I78">INDEX(AL:AL, 12 + (ROW()-77)*17)</f>
        <v>38.546300000000002</v>
      </c>
      <c r="J78" s="5" cm="1">
        <f t="array" ref="J78">INDEX(AN:AN, 13 + (ROW()-77)*17)</f>
        <v>20.3825</v>
      </c>
      <c r="L78" s="5">
        <v>20</v>
      </c>
      <c r="M78" s="8">
        <v>0</v>
      </c>
      <c r="N78" s="8" cm="1">
        <f t="array" ref="N78">INDEX(AL:AL, 15 + (ROW()-77)*17)</f>
        <v>35</v>
      </c>
      <c r="O78" s="8" cm="1">
        <f t="array" ref="O78">INDEX(AM:AM, 16 + (ROW()-77)*17)</f>
        <v>16.932099999999998</v>
      </c>
      <c r="Q78" s="3"/>
      <c r="R78" s="7"/>
      <c r="AH78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6.0061999999999998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14.2857</v>
      </c>
      <c r="E79" s="6" cm="1">
        <f t="array" ref="E79">INDEX(AM:AM, 10 + (ROW()-77)*17)</f>
        <v>3.2479</v>
      </c>
      <c r="G79" s="5">
        <v>30</v>
      </c>
      <c r="H79" s="5" cm="1">
        <f t="array" ref="H79">INDEX(AK:AK, 12 + (ROW()-77)*17)</f>
        <v>10.1599</v>
      </c>
      <c r="I79" s="5" cm="1">
        <f t="array" ref="I79">INDEX(AL:AL, 12 + (ROW()-77)*17)</f>
        <v>48.6995</v>
      </c>
      <c r="J79" s="5" cm="1">
        <f t="array" ref="J79">INDEX(AN:AN, 13 + (ROW()-77)*17)</f>
        <v>29.111999999999998</v>
      </c>
      <c r="L79" s="5">
        <v>30</v>
      </c>
      <c r="M79" s="8">
        <v>0</v>
      </c>
      <c r="N79" s="8" cm="1">
        <f t="array" ref="N79">INDEX(AL:AL, 15 + (ROW()-77)*17)</f>
        <v>45</v>
      </c>
      <c r="O79" s="8" cm="1">
        <f t="array" ref="O79">INDEX(AM:AM, 16 + (ROW()-77)*17)</f>
        <v>24.5426</v>
      </c>
      <c r="Q79" s="3"/>
      <c r="R79" s="7"/>
      <c r="AH79" t="s">
        <v>19</v>
      </c>
      <c r="AI79" s="4" t="s">
        <v>27</v>
      </c>
      <c r="AJ79" s="4" t="s">
        <v>28</v>
      </c>
      <c r="AK79" s="4" t="s">
        <v>21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14.2857</v>
      </c>
      <c r="E80" s="6" cm="1">
        <f t="array" ref="E80">INDEX(AM:AM, 10 + (ROW()-77)*17)</f>
        <v>4.5670999999999999</v>
      </c>
      <c r="G80" s="5">
        <v>40</v>
      </c>
      <c r="H80" s="5" cm="1">
        <f t="array" ref="H80">INDEX(AK:AK, 12 + (ROW()-77)*17)</f>
        <v>16.052600000000002</v>
      </c>
      <c r="I80" s="5" cm="1">
        <f t="array" ref="I80">INDEX(AL:AL, 12 + (ROW()-77)*17)</f>
        <v>57.523400000000002</v>
      </c>
      <c r="J80" s="5" cm="1">
        <f t="array" ref="J80">INDEX(AN:AN, 13 + (ROW()-77)*17)</f>
        <v>37.102800000000002</v>
      </c>
      <c r="L80" s="5">
        <v>40</v>
      </c>
      <c r="M80" s="8">
        <v>0</v>
      </c>
      <c r="N80" s="8" cm="1">
        <f t="array" ref="N80">INDEX(AL:AL, 15 + (ROW()-77)*17)</f>
        <v>50</v>
      </c>
      <c r="O80" s="8" cm="1">
        <f t="array" ref="O80">INDEX(AM:AM, 16 + (ROW()-77)*17)</f>
        <v>31.602900000000002</v>
      </c>
      <c r="Q80" s="3"/>
      <c r="R80" s="7"/>
      <c r="AH80" s="2">
        <v>0.95</v>
      </c>
      <c r="AI80" s="4" t="s">
        <v>22</v>
      </c>
      <c r="AJ80" s="4" t="s">
        <v>23</v>
      </c>
      <c r="AK80" s="4">
        <v>24.9941</v>
      </c>
      <c r="AL80" s="4">
        <v>64.602099999999993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19.047599999999999</v>
      </c>
      <c r="E81" s="6" cm="1">
        <f t="array" ref="E81">INDEX(AM:AM, 10 + (ROW()-77)*17)</f>
        <v>6.0061999999999998</v>
      </c>
      <c r="G81" s="5">
        <v>50</v>
      </c>
      <c r="H81" s="5" cm="1">
        <f t="array" ref="H81">INDEX(AK:AK, 12 + (ROW()-77)*17)</f>
        <v>24.9941</v>
      </c>
      <c r="I81" s="5" cm="1">
        <f t="array" ref="I81">INDEX(AL:AL, 12 + (ROW()-77)*17)</f>
        <v>64.602099999999993</v>
      </c>
      <c r="J81" s="5" cm="1">
        <f t="array" ref="J81">INDEX(AN:AN, 13 + (ROW()-77)*17)</f>
        <v>44.890799999999999</v>
      </c>
      <c r="L81" s="5">
        <v>50</v>
      </c>
      <c r="M81" s="8">
        <v>0</v>
      </c>
      <c r="N81" s="8" cm="1">
        <f t="array" ref="N81">INDEX(AL:AL, 15 + (ROW()-77)*17)</f>
        <v>60</v>
      </c>
      <c r="O81" s="8" cm="1">
        <f t="array" ref="O81">INDEX(AM:AM, 16 + (ROW()-77)*17)</f>
        <v>38.4208</v>
      </c>
      <c r="Q81" s="3"/>
      <c r="R81" s="7"/>
      <c r="AH81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44.890799999999999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19.047599999999999</v>
      </c>
      <c r="E82" s="6" cm="1">
        <f t="array" ref="E82">INDEX(AM:AM, 10 + (ROW()-77)*17)</f>
        <v>7.0433000000000003</v>
      </c>
      <c r="G82" s="5">
        <v>60</v>
      </c>
      <c r="H82" s="5" cm="1">
        <f t="array" ref="H82">INDEX(AK:AK, 12 + (ROW()-77)*17)</f>
        <v>28.552399999999999</v>
      </c>
      <c r="I82" s="5" cm="1">
        <f t="array" ref="I82">INDEX(AL:AL, 12 + (ROW()-77)*17)</f>
        <v>71.963800000000006</v>
      </c>
      <c r="J82" s="5" cm="1">
        <f t="array" ref="J82">INDEX(AN:AN, 13 + (ROW()-77)*17)</f>
        <v>50.696199999999997</v>
      </c>
      <c r="L82" s="5">
        <v>60</v>
      </c>
      <c r="M82" s="8">
        <v>0</v>
      </c>
      <c r="N82" s="8" cm="1">
        <f t="array" ref="N82">INDEX(AL:AL, 15 + (ROW()-77)*17)</f>
        <v>65</v>
      </c>
      <c r="O82" s="8" cm="1">
        <f t="array" ref="O82">INDEX(AM:AM, 16 + (ROW()-77)*17)</f>
        <v>43.916600000000003</v>
      </c>
      <c r="Q82" s="3"/>
      <c r="R82" s="7"/>
      <c r="AH82" t="s">
        <v>29</v>
      </c>
      <c r="AI82" s="4" t="s">
        <v>26</v>
      </c>
      <c r="AJ82" s="4" t="s">
        <v>27</v>
      </c>
      <c r="AK82" s="4" t="s">
        <v>30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23.8095</v>
      </c>
      <c r="E83" s="6" cm="1">
        <f t="array" ref="E83">INDEX(AM:AM, 10 + (ROW()-77)*17)</f>
        <v>8.5352999999999994</v>
      </c>
      <c r="G83" s="5">
        <v>70</v>
      </c>
      <c r="H83" s="5" cm="1">
        <f t="array" ref="H83">INDEX(AK:AK, 12 + (ROW()-77)*17)</f>
        <v>33.3078</v>
      </c>
      <c r="I83" s="5" cm="1">
        <f t="array" ref="I83">INDEX(AL:AL, 12 + (ROW()-77)*17)</f>
        <v>75.944199999999995</v>
      </c>
      <c r="J83" s="5" cm="1">
        <f t="array" ref="J83">INDEX(AN:AN, 13 + (ROW()-77)*17)</f>
        <v>55.314799999999998</v>
      </c>
      <c r="L83" s="5">
        <v>70</v>
      </c>
      <c r="M83" s="8">
        <v>0</v>
      </c>
      <c r="N83" s="8" cm="1">
        <f t="array" ref="N83">INDEX(AL:AL, 15 + (ROW()-77)*17)</f>
        <v>70</v>
      </c>
      <c r="O83" s="8" cm="1">
        <f t="array" ref="O83">INDEX(AM:AM, 16 + (ROW()-77)*17)</f>
        <v>48.21</v>
      </c>
      <c r="Q83" s="3"/>
      <c r="R83" s="7"/>
      <c r="AH83" s="2">
        <v>0.95</v>
      </c>
      <c r="AI83" s="4" t="s">
        <v>22</v>
      </c>
      <c r="AJ83" s="4" t="s">
        <v>23</v>
      </c>
      <c r="AK83" s="4">
        <v>20</v>
      </c>
      <c r="AL83" s="4">
        <v>60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23.8095</v>
      </c>
      <c r="E84" s="6" cm="1">
        <f t="array" ref="E84">INDEX(AM:AM, 10 + (ROW()-77)*17)</f>
        <v>9.6674000000000007</v>
      </c>
      <c r="G84" s="5">
        <v>80</v>
      </c>
      <c r="H84" s="5" cm="1">
        <f t="array" ref="H84">INDEX(AK:AK, 12 + (ROW()-77)*17)</f>
        <v>37.861800000000002</v>
      </c>
      <c r="I84" s="5" cm="1">
        <f t="array" ref="I84">INDEX(AL:AL, 12 + (ROW()-77)*17)</f>
        <v>80.208600000000004</v>
      </c>
      <c r="J84" s="5" cm="1">
        <f t="array" ref="J84">INDEX(AN:AN, 13 + (ROW()-77)*17)</f>
        <v>59.144399999999997</v>
      </c>
      <c r="L84" s="5">
        <v>80</v>
      </c>
      <c r="M84" s="8">
        <v>0</v>
      </c>
      <c r="N84" s="8" cm="1">
        <f t="array" ref="N84">INDEX(AL:AL, 15 + (ROW()-77)*17)</f>
        <v>75</v>
      </c>
      <c r="O84" s="8" cm="1">
        <f t="array" ref="O84">INDEX(AM:AM, 16 + (ROW()-77)*17)</f>
        <v>51.967100000000002</v>
      </c>
      <c r="Q84" s="3"/>
      <c r="R84" s="7"/>
      <c r="AH8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38.4208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23.8095</v>
      </c>
      <c r="E85" s="6" cm="1">
        <f t="array" ref="E85">INDEX(AM:AM, 10 + (ROW()-77)*17)</f>
        <v>10.572100000000001</v>
      </c>
      <c r="G85" s="5">
        <v>90</v>
      </c>
      <c r="H85" s="5" cm="1">
        <f t="array" ref="H85">INDEX(AK:AK, 12 + (ROW()-77)*17)</f>
        <v>42.208100000000002</v>
      </c>
      <c r="I85" s="5" cm="1">
        <f t="array" ref="I85">INDEX(AL:AL, 12 + (ROW()-77)*17)</f>
        <v>82.068600000000004</v>
      </c>
      <c r="J85" s="5" cm="1">
        <f t="array" ref="J85">INDEX(AN:AN, 13 + (ROW()-77)*17)</f>
        <v>62.850999999999999</v>
      </c>
      <c r="L85" s="5">
        <v>90</v>
      </c>
      <c r="M85" s="8">
        <v>0</v>
      </c>
      <c r="N85" s="8" cm="1">
        <f t="array" ref="N85">INDEX(AL:AL, 15 + (ROW()-77)*17)</f>
        <v>75</v>
      </c>
      <c r="O85" s="8" cm="1">
        <f t="array" ref="O85">INDEX(AM:AM, 16 + (ROW()-77)*17)</f>
        <v>55.773200000000003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1">
        <v>0.6</v>
      </c>
    </row>
    <row r="90" spans="2:40">
      <c r="Q90" s="3"/>
      <c r="R90" s="3"/>
      <c r="AH90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100000</v>
      </c>
      <c r="AN90" s="4" t="s">
        <v>13</v>
      </c>
    </row>
    <row r="91" spans="2:40">
      <c r="Q91" s="3"/>
      <c r="R91" s="3"/>
      <c r="AH91" t="s">
        <v>18</v>
      </c>
      <c r="AI91" s="4">
        <v>1000</v>
      </c>
    </row>
    <row r="92" spans="2:40">
      <c r="Q92" s="3"/>
      <c r="R92" s="3"/>
    </row>
    <row r="93" spans="2:40">
      <c r="AH93" t="s">
        <v>19</v>
      </c>
      <c r="AI93" s="4" t="s">
        <v>20</v>
      </c>
      <c r="AJ93" s="4" t="s">
        <v>21</v>
      </c>
    </row>
    <row r="94" spans="2:40">
      <c r="AH94" s="2">
        <v>0.95</v>
      </c>
      <c r="AI94" s="4" t="s">
        <v>22</v>
      </c>
      <c r="AJ94" s="4" t="s">
        <v>23</v>
      </c>
      <c r="AK94" s="4">
        <v>0</v>
      </c>
      <c r="AL94" s="4">
        <v>19.047599999999999</v>
      </c>
    </row>
    <row r="95" spans="2:40">
      <c r="AH95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7.0433000000000003</v>
      </c>
    </row>
    <row r="96" spans="2:40">
      <c r="AH96" t="s">
        <v>19</v>
      </c>
      <c r="AI96" s="4" t="s">
        <v>27</v>
      </c>
      <c r="AJ96" s="4" t="s">
        <v>28</v>
      </c>
      <c r="AK96" s="4" t="s">
        <v>21</v>
      </c>
    </row>
    <row r="97" spans="34:40">
      <c r="AH97" s="2">
        <v>0.95</v>
      </c>
      <c r="AI97" s="4" t="s">
        <v>22</v>
      </c>
      <c r="AJ97" s="4" t="s">
        <v>23</v>
      </c>
      <c r="AK97" s="4">
        <v>28.552399999999999</v>
      </c>
      <c r="AL97" s="4">
        <v>71.963800000000006</v>
      </c>
    </row>
    <row r="98" spans="34:40">
      <c r="AH98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50.696199999999997</v>
      </c>
    </row>
    <row r="99" spans="34:40">
      <c r="AH99" t="s">
        <v>29</v>
      </c>
      <c r="AI99" s="4" t="s">
        <v>26</v>
      </c>
      <c r="AJ99" s="4" t="s">
        <v>27</v>
      </c>
      <c r="AK99" s="4" t="s">
        <v>30</v>
      </c>
    </row>
    <row r="100" spans="34:40">
      <c r="AH100" s="2">
        <v>0.95</v>
      </c>
      <c r="AI100" s="4" t="s">
        <v>22</v>
      </c>
      <c r="AJ100" s="4" t="s">
        <v>23</v>
      </c>
      <c r="AK100" s="4">
        <v>20</v>
      </c>
      <c r="AL100" s="4">
        <v>65</v>
      </c>
    </row>
    <row r="101" spans="34:40">
      <c r="AH101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43.916600000000003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1">
        <v>0.7</v>
      </c>
    </row>
    <row r="107" spans="34:40">
      <c r="AH107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100000</v>
      </c>
      <c r="AN107" s="4" t="s">
        <v>13</v>
      </c>
    </row>
    <row r="108" spans="34:40">
      <c r="AH108" t="s">
        <v>18</v>
      </c>
      <c r="AI108" s="4">
        <v>1000</v>
      </c>
    </row>
    <row r="110" spans="34:40">
      <c r="AH110" t="s">
        <v>19</v>
      </c>
      <c r="AI110" s="4" t="s">
        <v>20</v>
      </c>
      <c r="AJ110" s="4" t="s">
        <v>21</v>
      </c>
    </row>
    <row r="111" spans="34:40">
      <c r="AH111" s="2">
        <v>0.95</v>
      </c>
      <c r="AI111" s="4" t="s">
        <v>22</v>
      </c>
      <c r="AJ111" s="4" t="s">
        <v>23</v>
      </c>
      <c r="AK111" s="4">
        <v>0</v>
      </c>
      <c r="AL111" s="4">
        <v>23.8095</v>
      </c>
    </row>
    <row r="112" spans="34:40">
      <c r="AH112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8.5352999999999994</v>
      </c>
    </row>
    <row r="113" spans="34:40">
      <c r="AH113" t="s">
        <v>19</v>
      </c>
      <c r="AI113" s="4" t="s">
        <v>27</v>
      </c>
      <c r="AJ113" s="4" t="s">
        <v>28</v>
      </c>
      <c r="AK113" s="4" t="s">
        <v>21</v>
      </c>
    </row>
    <row r="114" spans="34:40">
      <c r="AH114" s="2">
        <v>0.95</v>
      </c>
      <c r="AI114" s="4" t="s">
        <v>22</v>
      </c>
      <c r="AJ114" s="4" t="s">
        <v>23</v>
      </c>
      <c r="AK114" s="4">
        <v>33.3078</v>
      </c>
      <c r="AL114" s="4">
        <v>75.944199999999995</v>
      </c>
    </row>
    <row r="115" spans="34:40">
      <c r="AH115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55.314799999999998</v>
      </c>
    </row>
    <row r="116" spans="34:40">
      <c r="AH116" t="s">
        <v>29</v>
      </c>
      <c r="AI116" s="4" t="s">
        <v>26</v>
      </c>
      <c r="AJ116" s="4" t="s">
        <v>27</v>
      </c>
      <c r="AK116" s="4" t="s">
        <v>30</v>
      </c>
    </row>
    <row r="117" spans="34:40">
      <c r="AH117" s="2">
        <v>0.95</v>
      </c>
      <c r="AI117" s="4" t="s">
        <v>22</v>
      </c>
      <c r="AJ117" s="4" t="s">
        <v>23</v>
      </c>
      <c r="AK117" s="4">
        <v>25</v>
      </c>
      <c r="AL117" s="4">
        <v>70</v>
      </c>
    </row>
    <row r="118" spans="34:40">
      <c r="AH118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48.21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1">
        <v>0.8</v>
      </c>
    </row>
    <row r="124" spans="34:40">
      <c r="AH12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100000</v>
      </c>
      <c r="AN124" s="4" t="s">
        <v>13</v>
      </c>
    </row>
    <row r="125" spans="34:40">
      <c r="AH125" t="s">
        <v>18</v>
      </c>
      <c r="AI125" s="4">
        <v>1000</v>
      </c>
    </row>
    <row r="127" spans="34:40">
      <c r="AH127" t="s">
        <v>19</v>
      </c>
      <c r="AI127" s="4" t="s">
        <v>20</v>
      </c>
      <c r="AJ127" s="4" t="s">
        <v>21</v>
      </c>
    </row>
    <row r="128" spans="34:40">
      <c r="AH128" s="2">
        <v>0.95</v>
      </c>
      <c r="AI128" s="4" t="s">
        <v>22</v>
      </c>
      <c r="AJ128" s="4" t="s">
        <v>23</v>
      </c>
      <c r="AK128" s="4">
        <v>0</v>
      </c>
      <c r="AL128" s="4">
        <v>23.8095</v>
      </c>
    </row>
    <row r="129" spans="34:40">
      <c r="AH129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9.6674000000000007</v>
      </c>
    </row>
    <row r="130" spans="34:40">
      <c r="AH130" t="s">
        <v>19</v>
      </c>
      <c r="AI130" s="4" t="s">
        <v>27</v>
      </c>
      <c r="AJ130" s="4" t="s">
        <v>28</v>
      </c>
      <c r="AK130" s="4" t="s">
        <v>21</v>
      </c>
    </row>
    <row r="131" spans="34:40">
      <c r="AH131" s="2">
        <v>0.95</v>
      </c>
      <c r="AI131" s="4" t="s">
        <v>22</v>
      </c>
      <c r="AJ131" s="4" t="s">
        <v>23</v>
      </c>
      <c r="AK131" s="4">
        <v>37.861800000000002</v>
      </c>
      <c r="AL131" s="4">
        <v>80.208600000000004</v>
      </c>
    </row>
    <row r="132" spans="34:40">
      <c r="AH132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59.144399999999997</v>
      </c>
    </row>
    <row r="133" spans="34:40">
      <c r="AH133" t="s">
        <v>29</v>
      </c>
      <c r="AI133" s="4" t="s">
        <v>26</v>
      </c>
      <c r="AJ133" s="4" t="s">
        <v>27</v>
      </c>
      <c r="AK133" s="4" t="s">
        <v>30</v>
      </c>
    </row>
    <row r="134" spans="34:40">
      <c r="AH134" s="2">
        <v>0.95</v>
      </c>
      <c r="AI134" s="4" t="s">
        <v>22</v>
      </c>
      <c r="AJ134" s="4" t="s">
        <v>23</v>
      </c>
      <c r="AK134" s="4">
        <v>30</v>
      </c>
      <c r="AL134" s="4">
        <v>75</v>
      </c>
    </row>
    <row r="135" spans="34:40">
      <c r="AH135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51.967100000000002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1">
        <v>0.9</v>
      </c>
    </row>
    <row r="141" spans="34:40">
      <c r="AH141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100000</v>
      </c>
      <c r="AN141" s="4" t="s">
        <v>13</v>
      </c>
    </row>
    <row r="142" spans="34:40">
      <c r="AH142" t="s">
        <v>18</v>
      </c>
      <c r="AI142" s="4">
        <v>1000</v>
      </c>
    </row>
    <row r="144" spans="34:40">
      <c r="AH144" t="s">
        <v>19</v>
      </c>
      <c r="AI144" s="4" t="s">
        <v>20</v>
      </c>
      <c r="AJ144" s="4" t="s">
        <v>21</v>
      </c>
    </row>
    <row r="145" spans="34:40">
      <c r="AH145" s="2">
        <v>0.95</v>
      </c>
      <c r="AI145" s="4" t="s">
        <v>22</v>
      </c>
      <c r="AJ145" s="4" t="s">
        <v>23</v>
      </c>
      <c r="AK145" s="4">
        <v>0</v>
      </c>
      <c r="AL145" s="4">
        <v>23.8095</v>
      </c>
    </row>
    <row r="146" spans="34:40">
      <c r="AH146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10.572100000000001</v>
      </c>
    </row>
    <row r="147" spans="34:40">
      <c r="AH147" t="s">
        <v>19</v>
      </c>
      <c r="AI147" s="4" t="s">
        <v>27</v>
      </c>
      <c r="AJ147" s="4" t="s">
        <v>28</v>
      </c>
      <c r="AK147" s="4" t="s">
        <v>21</v>
      </c>
    </row>
    <row r="148" spans="34:40">
      <c r="AH148" s="2">
        <v>0.95</v>
      </c>
      <c r="AI148" s="4" t="s">
        <v>22</v>
      </c>
      <c r="AJ148" s="4" t="s">
        <v>23</v>
      </c>
      <c r="AK148" s="4">
        <v>42.208100000000002</v>
      </c>
      <c r="AL148" s="4">
        <v>82.068600000000004</v>
      </c>
    </row>
    <row r="149" spans="34:40">
      <c r="AH149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62.850999999999999</v>
      </c>
    </row>
    <row r="150" spans="34:40">
      <c r="AH150" t="s">
        <v>29</v>
      </c>
      <c r="AI150" s="4" t="s">
        <v>26</v>
      </c>
      <c r="AJ150" s="4" t="s">
        <v>27</v>
      </c>
      <c r="AK150" s="4" t="s">
        <v>30</v>
      </c>
    </row>
    <row r="151" spans="34:40">
      <c r="AH151" s="2">
        <v>0.95</v>
      </c>
      <c r="AI151" s="4" t="s">
        <v>22</v>
      </c>
      <c r="AJ151" s="4" t="s">
        <v>23</v>
      </c>
      <c r="AK151" s="4">
        <v>35</v>
      </c>
      <c r="AL151" s="4">
        <v>75</v>
      </c>
    </row>
    <row r="152" spans="34:40">
      <c r="AH152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55.773200000000003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9" workbookViewId="0">
      <selection activeCell="A109" sqref="A1:A1048576"/>
    </sheetView>
  </sheetViews>
  <sheetFormatPr defaultRowHeight="14.25"/>
  <cols>
    <col min="1" max="1" width="27.625" customWidth="1"/>
  </cols>
  <sheetData>
    <row r="1" spans="1:3">
      <c r="A1" t="s">
        <v>41</v>
      </c>
    </row>
    <row r="2" spans="1:3">
      <c r="A2" t="s">
        <v>56</v>
      </c>
    </row>
    <row r="3" spans="1:3">
      <c r="A3" t="s">
        <v>42</v>
      </c>
    </row>
    <row r="4" spans="1:3">
      <c r="A4" t="s">
        <v>43</v>
      </c>
    </row>
    <row r="5" spans="1:3">
      <c r="A5" t="s">
        <v>59</v>
      </c>
    </row>
    <row r="6" spans="1:3">
      <c r="A6" t="s">
        <v>44</v>
      </c>
    </row>
    <row r="8" spans="1:3">
      <c r="A8" t="s">
        <v>0</v>
      </c>
    </row>
    <row r="9" spans="1:3">
      <c r="A9" t="s">
        <v>60</v>
      </c>
      <c r="B9" s="3"/>
      <c r="C9" s="3"/>
    </row>
    <row r="10" spans="1:3">
      <c r="A10" t="s">
        <v>61</v>
      </c>
    </row>
    <row r="11" spans="1:3">
      <c r="A11" t="s">
        <v>1</v>
      </c>
    </row>
    <row r="12" spans="1:3">
      <c r="A12" t="s">
        <v>62</v>
      </c>
    </row>
    <row r="13" spans="1:3">
      <c r="A13" t="s">
        <v>63</v>
      </c>
    </row>
    <row r="14" spans="1:3">
      <c r="A14" t="s">
        <v>2</v>
      </c>
    </row>
    <row r="15" spans="1:3">
      <c r="A15" t="s">
        <v>64</v>
      </c>
    </row>
    <row r="16" spans="1:3">
      <c r="A16" t="s">
        <v>65</v>
      </c>
    </row>
    <row r="17" spans="1:4">
      <c r="A17" s="1"/>
      <c r="B17" s="1"/>
      <c r="C17" s="1"/>
      <c r="D17" s="1"/>
    </row>
    <row r="18" spans="1:4">
      <c r="A18" t="s">
        <v>41</v>
      </c>
    </row>
    <row r="19" spans="1:4">
      <c r="A19" t="s">
        <v>56</v>
      </c>
    </row>
    <row r="20" spans="1:4">
      <c r="A20" t="s">
        <v>42</v>
      </c>
    </row>
    <row r="21" spans="1:4">
      <c r="A21" t="s">
        <v>45</v>
      </c>
    </row>
    <row r="22" spans="1:4">
      <c r="A22" t="s">
        <v>59</v>
      </c>
    </row>
    <row r="23" spans="1:4">
      <c r="A23" t="s">
        <v>44</v>
      </c>
    </row>
    <row r="25" spans="1:4">
      <c r="A25" t="s">
        <v>0</v>
      </c>
    </row>
    <row r="26" spans="1:4">
      <c r="A26" t="s">
        <v>66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70</v>
      </c>
    </row>
    <row r="33" spans="1:4">
      <c r="A33" t="s">
        <v>71</v>
      </c>
    </row>
    <row r="34" spans="1:4">
      <c r="A34" s="1"/>
      <c r="B34" s="1"/>
      <c r="C34" s="1"/>
      <c r="D34" s="1"/>
    </row>
    <row r="35" spans="1:4">
      <c r="A35" t="s">
        <v>41</v>
      </c>
    </row>
    <row r="36" spans="1:4">
      <c r="A36" t="s">
        <v>56</v>
      </c>
    </row>
    <row r="37" spans="1:4">
      <c r="A37" t="s">
        <v>42</v>
      </c>
    </row>
    <row r="38" spans="1:4">
      <c r="A38" t="s">
        <v>46</v>
      </c>
    </row>
    <row r="39" spans="1:4">
      <c r="A39" t="s">
        <v>59</v>
      </c>
    </row>
    <row r="40" spans="1:4">
      <c r="A40" t="s">
        <v>44</v>
      </c>
    </row>
    <row r="42" spans="1:4">
      <c r="A42" t="s">
        <v>0</v>
      </c>
    </row>
    <row r="43" spans="1:4">
      <c r="A43" t="s">
        <v>72</v>
      </c>
    </row>
    <row r="44" spans="1:4">
      <c r="A44" t="s">
        <v>73</v>
      </c>
    </row>
    <row r="45" spans="1:4">
      <c r="A45" t="s">
        <v>1</v>
      </c>
    </row>
    <row r="46" spans="1:4">
      <c r="A46" t="s">
        <v>74</v>
      </c>
    </row>
    <row r="47" spans="1:4">
      <c r="A47" t="s">
        <v>75</v>
      </c>
    </row>
    <row r="48" spans="1:4">
      <c r="A48" t="s">
        <v>2</v>
      </c>
    </row>
    <row r="49" spans="1:4">
      <c r="A49" t="s">
        <v>76</v>
      </c>
    </row>
    <row r="50" spans="1:4">
      <c r="A50" t="s">
        <v>77</v>
      </c>
    </row>
    <row r="51" spans="1:4">
      <c r="A51" s="1"/>
      <c r="B51" s="1"/>
      <c r="C51" s="1"/>
      <c r="D51" s="1"/>
    </row>
    <row r="52" spans="1:4">
      <c r="A52" t="s">
        <v>41</v>
      </c>
    </row>
    <row r="53" spans="1:4">
      <c r="A53" t="s">
        <v>56</v>
      </c>
    </row>
    <row r="54" spans="1:4">
      <c r="A54" t="s">
        <v>42</v>
      </c>
    </row>
    <row r="55" spans="1:4">
      <c r="A55" t="s">
        <v>47</v>
      </c>
    </row>
    <row r="56" spans="1:4">
      <c r="A56" t="s">
        <v>59</v>
      </c>
    </row>
    <row r="57" spans="1:4">
      <c r="A57" t="s">
        <v>44</v>
      </c>
    </row>
    <row r="59" spans="1:4">
      <c r="A59" t="s">
        <v>0</v>
      </c>
    </row>
    <row r="60" spans="1:4">
      <c r="A60" t="s">
        <v>72</v>
      </c>
    </row>
    <row r="61" spans="1:4">
      <c r="A61" t="s">
        <v>78</v>
      </c>
    </row>
    <row r="62" spans="1:4">
      <c r="A62" t="s">
        <v>1</v>
      </c>
    </row>
    <row r="63" spans="1:4">
      <c r="A63" t="s">
        <v>79</v>
      </c>
    </row>
    <row r="64" spans="1:4">
      <c r="A64" t="s">
        <v>80</v>
      </c>
    </row>
    <row r="65" spans="1:4">
      <c r="A65" t="s">
        <v>2</v>
      </c>
    </row>
    <row r="66" spans="1:4">
      <c r="A66" t="s">
        <v>81</v>
      </c>
    </row>
    <row r="67" spans="1:4">
      <c r="A67" t="s">
        <v>82</v>
      </c>
    </row>
    <row r="68" spans="1:4">
      <c r="A68" s="1"/>
      <c r="B68" s="1"/>
      <c r="C68" s="1"/>
      <c r="D68" s="1"/>
    </row>
    <row r="69" spans="1:4">
      <c r="A69" t="s">
        <v>41</v>
      </c>
    </row>
    <row r="70" spans="1:4">
      <c r="A70" t="s">
        <v>56</v>
      </c>
    </row>
    <row r="71" spans="1:4">
      <c r="A71" t="s">
        <v>42</v>
      </c>
    </row>
    <row r="72" spans="1:4">
      <c r="A72" t="s">
        <v>48</v>
      </c>
    </row>
    <row r="73" spans="1:4">
      <c r="A73" t="s">
        <v>59</v>
      </c>
    </row>
    <row r="74" spans="1:4">
      <c r="A74" t="s">
        <v>44</v>
      </c>
    </row>
    <row r="76" spans="1:4">
      <c r="A76" t="s">
        <v>0</v>
      </c>
    </row>
    <row r="77" spans="1:4">
      <c r="A77" t="s">
        <v>83</v>
      </c>
    </row>
    <row r="78" spans="1:4">
      <c r="A78" t="s">
        <v>84</v>
      </c>
    </row>
    <row r="79" spans="1:4">
      <c r="A79" t="s">
        <v>1</v>
      </c>
    </row>
    <row r="80" spans="1:4">
      <c r="A80" t="s">
        <v>85</v>
      </c>
    </row>
    <row r="81" spans="1:4">
      <c r="A81" t="s">
        <v>86</v>
      </c>
    </row>
    <row r="82" spans="1:4">
      <c r="A82" t="s">
        <v>2</v>
      </c>
    </row>
    <row r="83" spans="1:4">
      <c r="A83" t="s">
        <v>87</v>
      </c>
    </row>
    <row r="84" spans="1:4">
      <c r="A84" t="s">
        <v>88</v>
      </c>
    </row>
    <row r="85" spans="1:4">
      <c r="A85" s="1"/>
      <c r="B85" s="1"/>
      <c r="C85" s="1"/>
      <c r="D85" s="1"/>
    </row>
    <row r="86" spans="1:4">
      <c r="A86" t="s">
        <v>41</v>
      </c>
    </row>
    <row r="87" spans="1:4">
      <c r="A87" t="s">
        <v>56</v>
      </c>
    </row>
    <row r="88" spans="1:4">
      <c r="A88" t="s">
        <v>42</v>
      </c>
    </row>
    <row r="89" spans="1:4">
      <c r="A89" t="s">
        <v>49</v>
      </c>
    </row>
    <row r="90" spans="1:4">
      <c r="A90" t="s">
        <v>59</v>
      </c>
    </row>
    <row r="91" spans="1:4">
      <c r="A91" t="s">
        <v>44</v>
      </c>
    </row>
    <row r="93" spans="1:4">
      <c r="A93" t="s">
        <v>0</v>
      </c>
    </row>
    <row r="94" spans="1:4">
      <c r="A94" t="s">
        <v>83</v>
      </c>
    </row>
    <row r="95" spans="1:4">
      <c r="A95" t="s">
        <v>89</v>
      </c>
    </row>
    <row r="96" spans="1:4">
      <c r="A96" t="s">
        <v>1</v>
      </c>
    </row>
    <row r="97" spans="1:4">
      <c r="A97" t="s">
        <v>90</v>
      </c>
    </row>
    <row r="98" spans="1:4">
      <c r="A98" t="s">
        <v>91</v>
      </c>
    </row>
    <row r="99" spans="1:4">
      <c r="A99" t="s">
        <v>2</v>
      </c>
    </row>
    <row r="100" spans="1:4">
      <c r="A100" t="s">
        <v>92</v>
      </c>
    </row>
    <row r="101" spans="1:4">
      <c r="A101" t="s">
        <v>93</v>
      </c>
    </row>
    <row r="102" spans="1:4">
      <c r="A102" s="1"/>
      <c r="B102" s="1"/>
      <c r="C102" s="1"/>
      <c r="D102" s="1"/>
    </row>
    <row r="103" spans="1:4">
      <c r="A103" t="s">
        <v>41</v>
      </c>
    </row>
    <row r="104" spans="1:4">
      <c r="A104" t="s">
        <v>56</v>
      </c>
    </row>
    <row r="105" spans="1:4">
      <c r="A105" t="s">
        <v>42</v>
      </c>
    </row>
    <row r="106" spans="1:4">
      <c r="A106" t="s">
        <v>50</v>
      </c>
    </row>
    <row r="107" spans="1:4">
      <c r="A107" t="s">
        <v>59</v>
      </c>
    </row>
    <row r="108" spans="1:4">
      <c r="A108" t="s">
        <v>44</v>
      </c>
    </row>
    <row r="110" spans="1:4">
      <c r="A110" t="s">
        <v>0</v>
      </c>
    </row>
    <row r="111" spans="1:4">
      <c r="A111" t="s">
        <v>94</v>
      </c>
    </row>
    <row r="112" spans="1:4">
      <c r="A112" t="s">
        <v>95</v>
      </c>
    </row>
    <row r="113" spans="1:4">
      <c r="A113" t="s">
        <v>1</v>
      </c>
    </row>
    <row r="114" spans="1:4">
      <c r="A114" t="s">
        <v>96</v>
      </c>
    </row>
    <row r="115" spans="1:4">
      <c r="A115" t="s">
        <v>97</v>
      </c>
    </row>
    <row r="116" spans="1:4">
      <c r="A116" t="s">
        <v>2</v>
      </c>
    </row>
    <row r="117" spans="1:4">
      <c r="A117" t="s">
        <v>98</v>
      </c>
    </row>
    <row r="118" spans="1:4">
      <c r="A118" t="s">
        <v>99</v>
      </c>
    </row>
    <row r="119" spans="1:4">
      <c r="A119" s="1"/>
      <c r="B119" s="1"/>
      <c r="C119" s="1"/>
      <c r="D119" s="1"/>
    </row>
    <row r="120" spans="1:4">
      <c r="A120" t="s">
        <v>41</v>
      </c>
    </row>
    <row r="121" spans="1:4">
      <c r="A121" t="s">
        <v>56</v>
      </c>
    </row>
    <row r="122" spans="1:4">
      <c r="A122" t="s">
        <v>42</v>
      </c>
    </row>
    <row r="123" spans="1:4">
      <c r="A123" t="s">
        <v>51</v>
      </c>
    </row>
    <row r="124" spans="1:4">
      <c r="A124" t="s">
        <v>59</v>
      </c>
    </row>
    <row r="125" spans="1:4">
      <c r="A125" t="s">
        <v>44</v>
      </c>
    </row>
    <row r="127" spans="1:4">
      <c r="A127" t="s">
        <v>0</v>
      </c>
    </row>
    <row r="128" spans="1:4">
      <c r="A128" t="s">
        <v>94</v>
      </c>
    </row>
    <row r="129" spans="1:4">
      <c r="A129" t="s">
        <v>100</v>
      </c>
    </row>
    <row r="130" spans="1:4">
      <c r="A130" t="s">
        <v>1</v>
      </c>
    </row>
    <row r="131" spans="1:4">
      <c r="A131" t="s">
        <v>101</v>
      </c>
    </row>
    <row r="132" spans="1:4">
      <c r="A132" t="s">
        <v>102</v>
      </c>
    </row>
    <row r="133" spans="1:4">
      <c r="A133" t="s">
        <v>2</v>
      </c>
    </row>
    <row r="134" spans="1:4">
      <c r="A134" t="s">
        <v>103</v>
      </c>
    </row>
    <row r="135" spans="1:4">
      <c r="A135" t="s">
        <v>104</v>
      </c>
    </row>
    <row r="136" spans="1:4">
      <c r="A136" s="1"/>
      <c r="B136" s="1"/>
      <c r="C136" s="1"/>
      <c r="D136" s="1"/>
    </row>
    <row r="137" spans="1:4">
      <c r="A137" t="s">
        <v>41</v>
      </c>
    </row>
    <row r="138" spans="1:4">
      <c r="A138" t="s">
        <v>56</v>
      </c>
    </row>
    <row r="139" spans="1:4">
      <c r="A139" t="s">
        <v>42</v>
      </c>
    </row>
    <row r="140" spans="1:4">
      <c r="A140" t="s">
        <v>52</v>
      </c>
    </row>
    <row r="141" spans="1:4">
      <c r="A141" t="s">
        <v>59</v>
      </c>
    </row>
    <row r="142" spans="1:4">
      <c r="A142" t="s">
        <v>44</v>
      </c>
    </row>
    <row r="144" spans="1:4">
      <c r="A144" t="s">
        <v>0</v>
      </c>
    </row>
    <row r="145" spans="1:1">
      <c r="A145" t="s">
        <v>94</v>
      </c>
    </row>
    <row r="146" spans="1:1">
      <c r="A146" t="s">
        <v>105</v>
      </c>
    </row>
    <row r="147" spans="1:1">
      <c r="A147" t="s">
        <v>1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2</v>
      </c>
    </row>
    <row r="151" spans="1:1">
      <c r="A151" t="s">
        <v>108</v>
      </c>
    </row>
    <row r="152" spans="1:1">
      <c r="A15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1">
        <v>0.1</v>
      </c>
    </row>
    <row r="5" spans="1:7">
      <c r="A5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100000</v>
      </c>
      <c r="G5" s="4" t="s">
        <v>13</v>
      </c>
    </row>
    <row r="6" spans="1:7">
      <c r="A6" t="s">
        <v>18</v>
      </c>
      <c r="B6" s="4">
        <v>1000</v>
      </c>
    </row>
    <row r="8" spans="1:7">
      <c r="A8" t="s">
        <v>19</v>
      </c>
      <c r="B8" s="4" t="s">
        <v>20</v>
      </c>
      <c r="C8" s="4" t="s">
        <v>21</v>
      </c>
    </row>
    <row r="9" spans="1:7">
      <c r="A9" s="2">
        <v>0.95</v>
      </c>
      <c r="B9" s="4" t="s">
        <v>22</v>
      </c>
      <c r="C9" s="4" t="s">
        <v>23</v>
      </c>
      <c r="D9" s="4">
        <v>0</v>
      </c>
      <c r="E9" s="4">
        <v>4.7618999999999998</v>
      </c>
    </row>
    <row r="10" spans="1:7">
      <c r="A10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0.87139999999999995</v>
      </c>
    </row>
    <row r="11" spans="1:7">
      <c r="A11" t="s">
        <v>19</v>
      </c>
      <c r="B11" s="4" t="s">
        <v>27</v>
      </c>
      <c r="C11" s="4" t="s">
        <v>28</v>
      </c>
      <c r="D11" s="4" t="s">
        <v>21</v>
      </c>
    </row>
    <row r="12" spans="1:7">
      <c r="A12" s="2">
        <v>0.95</v>
      </c>
      <c r="B12" s="4" t="s">
        <v>22</v>
      </c>
      <c r="C12" s="4" t="s">
        <v>23</v>
      </c>
      <c r="D12" s="4">
        <v>0</v>
      </c>
      <c r="E12" s="4">
        <v>24.975999999999999</v>
      </c>
    </row>
    <row r="13" spans="1:7">
      <c r="A13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10.5344</v>
      </c>
    </row>
    <row r="14" spans="1:7">
      <c r="A14" t="s">
        <v>29</v>
      </c>
      <c r="B14" s="4" t="s">
        <v>26</v>
      </c>
      <c r="C14" s="4" t="s">
        <v>27</v>
      </c>
      <c r="D14" s="4" t="s">
        <v>30</v>
      </c>
    </row>
    <row r="15" spans="1:7">
      <c r="A15" s="2">
        <v>0.95</v>
      </c>
      <c r="B15" s="4" t="s">
        <v>22</v>
      </c>
      <c r="C15" s="4" t="s">
        <v>23</v>
      </c>
      <c r="D15" s="4">
        <v>0</v>
      </c>
      <c r="E15" s="4">
        <v>20</v>
      </c>
    </row>
    <row r="16" spans="1:7">
      <c r="A16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8.6605000000000008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1">
        <v>0.2</v>
      </c>
    </row>
    <row r="22" spans="1:7">
      <c r="A22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100000</v>
      </c>
      <c r="G22" s="4" t="s">
        <v>13</v>
      </c>
    </row>
    <row r="23" spans="1:7">
      <c r="A23" t="s">
        <v>18</v>
      </c>
      <c r="B23" s="4">
        <v>1000</v>
      </c>
    </row>
    <row r="25" spans="1:7">
      <c r="A25" t="s">
        <v>19</v>
      </c>
      <c r="B25" s="4" t="s">
        <v>20</v>
      </c>
      <c r="C25" s="4" t="s">
        <v>21</v>
      </c>
    </row>
    <row r="26" spans="1:7">
      <c r="A26" s="2">
        <v>0.95</v>
      </c>
      <c r="B26" s="4" t="s">
        <v>22</v>
      </c>
      <c r="C26" s="4" t="s">
        <v>23</v>
      </c>
      <c r="D26" s="4">
        <v>0</v>
      </c>
      <c r="E26" s="4">
        <v>9.5237999999999996</v>
      </c>
    </row>
    <row r="27" spans="1:7">
      <c r="A27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2.1907000000000001</v>
      </c>
    </row>
    <row r="28" spans="1:7">
      <c r="A28" t="s">
        <v>19</v>
      </c>
      <c r="B28" s="4" t="s">
        <v>27</v>
      </c>
      <c r="C28" s="4" t="s">
        <v>28</v>
      </c>
      <c r="D28" s="4" t="s">
        <v>21</v>
      </c>
    </row>
    <row r="29" spans="1:7">
      <c r="A29" s="2">
        <v>0.95</v>
      </c>
      <c r="B29" s="4" t="s">
        <v>22</v>
      </c>
      <c r="C29" s="4" t="s">
        <v>23</v>
      </c>
      <c r="D29" s="4">
        <v>5</v>
      </c>
      <c r="E29" s="4">
        <v>38.546300000000002</v>
      </c>
    </row>
    <row r="30" spans="1:7">
      <c r="A30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20.3825</v>
      </c>
    </row>
    <row r="31" spans="1:7">
      <c r="A31" t="s">
        <v>29</v>
      </c>
      <c r="B31" s="4" t="s">
        <v>26</v>
      </c>
      <c r="C31" s="4" t="s">
        <v>27</v>
      </c>
      <c r="D31" s="4" t="s">
        <v>30</v>
      </c>
    </row>
    <row r="32" spans="1:7">
      <c r="A32" s="2">
        <v>0.95</v>
      </c>
      <c r="B32" s="4" t="s">
        <v>22</v>
      </c>
      <c r="C32" s="4" t="s">
        <v>23</v>
      </c>
      <c r="D32" s="4">
        <v>5</v>
      </c>
      <c r="E32" s="4">
        <v>35</v>
      </c>
    </row>
    <row r="33" spans="1:7">
      <c r="A33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16.932099999999998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1">
        <v>0.3</v>
      </c>
    </row>
    <row r="39" spans="1:7">
      <c r="A39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100000</v>
      </c>
      <c r="G39" s="4" t="s">
        <v>13</v>
      </c>
    </row>
    <row r="40" spans="1:7">
      <c r="A40" t="s">
        <v>18</v>
      </c>
      <c r="B40" s="4">
        <v>1000</v>
      </c>
    </row>
    <row r="42" spans="1:7">
      <c r="A42" t="s">
        <v>19</v>
      </c>
      <c r="B42" s="4" t="s">
        <v>20</v>
      </c>
      <c r="C42" s="4" t="s">
        <v>21</v>
      </c>
    </row>
    <row r="43" spans="1:7">
      <c r="A43" s="2">
        <v>0.95</v>
      </c>
      <c r="B43" s="4" t="s">
        <v>22</v>
      </c>
      <c r="C43" s="4" t="s">
        <v>23</v>
      </c>
      <c r="D43" s="4">
        <v>0</v>
      </c>
      <c r="E43" s="4">
        <v>14.2857</v>
      </c>
    </row>
    <row r="44" spans="1:7">
      <c r="A4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3.2479</v>
      </c>
    </row>
    <row r="45" spans="1:7">
      <c r="A45" t="s">
        <v>19</v>
      </c>
      <c r="B45" s="4" t="s">
        <v>27</v>
      </c>
      <c r="C45" s="4" t="s">
        <v>28</v>
      </c>
      <c r="D45" s="4" t="s">
        <v>21</v>
      </c>
    </row>
    <row r="46" spans="1:7">
      <c r="A46" s="2">
        <v>0.95</v>
      </c>
      <c r="B46" s="4" t="s">
        <v>22</v>
      </c>
      <c r="C46" s="4" t="s">
        <v>23</v>
      </c>
      <c r="D46" s="4">
        <v>10.1599</v>
      </c>
      <c r="E46" s="4">
        <v>48.6995</v>
      </c>
    </row>
    <row r="47" spans="1:7">
      <c r="A47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29.111999999999998</v>
      </c>
    </row>
    <row r="48" spans="1:7">
      <c r="A48" t="s">
        <v>29</v>
      </c>
      <c r="B48" s="4" t="s">
        <v>26</v>
      </c>
      <c r="C48" s="4" t="s">
        <v>27</v>
      </c>
      <c r="D48" s="4" t="s">
        <v>30</v>
      </c>
    </row>
    <row r="49" spans="1:7">
      <c r="A49" s="2">
        <v>0.95</v>
      </c>
      <c r="B49" s="4" t="s">
        <v>22</v>
      </c>
      <c r="C49" s="4" t="s">
        <v>23</v>
      </c>
      <c r="D49" s="4">
        <v>9.875</v>
      </c>
      <c r="E49" s="4">
        <v>45</v>
      </c>
    </row>
    <row r="50" spans="1:7">
      <c r="A50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24.5426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1">
        <v>0.4</v>
      </c>
    </row>
    <row r="56" spans="1:7">
      <c r="A56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100000</v>
      </c>
      <c r="G56" s="4" t="s">
        <v>13</v>
      </c>
    </row>
    <row r="57" spans="1:7">
      <c r="A57" t="s">
        <v>18</v>
      </c>
      <c r="B57" s="4">
        <v>1000</v>
      </c>
    </row>
    <row r="59" spans="1:7">
      <c r="A59" t="s">
        <v>19</v>
      </c>
      <c r="B59" s="4" t="s">
        <v>20</v>
      </c>
      <c r="C59" s="4" t="s">
        <v>21</v>
      </c>
    </row>
    <row r="60" spans="1:7">
      <c r="A60" s="2">
        <v>0.95</v>
      </c>
      <c r="B60" s="4" t="s">
        <v>22</v>
      </c>
      <c r="C60" s="4" t="s">
        <v>23</v>
      </c>
      <c r="D60" s="4">
        <v>0</v>
      </c>
      <c r="E60" s="4">
        <v>14.2857</v>
      </c>
    </row>
    <row r="61" spans="1:7">
      <c r="A61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4.5670999999999999</v>
      </c>
    </row>
    <row r="62" spans="1:7">
      <c r="A62" t="s">
        <v>19</v>
      </c>
      <c r="B62" s="4" t="s">
        <v>27</v>
      </c>
      <c r="C62" s="4" t="s">
        <v>28</v>
      </c>
      <c r="D62" s="4" t="s">
        <v>21</v>
      </c>
    </row>
    <row r="63" spans="1:7">
      <c r="A63" s="2">
        <v>0.95</v>
      </c>
      <c r="B63" s="4" t="s">
        <v>22</v>
      </c>
      <c r="C63" s="4" t="s">
        <v>23</v>
      </c>
      <c r="D63" s="4">
        <v>16.052600000000002</v>
      </c>
      <c r="E63" s="4">
        <v>57.523400000000002</v>
      </c>
    </row>
    <row r="64" spans="1:7">
      <c r="A6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37.102800000000002</v>
      </c>
    </row>
    <row r="65" spans="1:7">
      <c r="A65" t="s">
        <v>29</v>
      </c>
      <c r="B65" s="4" t="s">
        <v>26</v>
      </c>
      <c r="C65" s="4" t="s">
        <v>27</v>
      </c>
      <c r="D65" s="4" t="s">
        <v>30</v>
      </c>
    </row>
    <row r="66" spans="1:7">
      <c r="A66" s="2">
        <v>0.95</v>
      </c>
      <c r="B66" s="4" t="s">
        <v>22</v>
      </c>
      <c r="C66" s="4" t="s">
        <v>23</v>
      </c>
      <c r="D66" s="4">
        <v>10</v>
      </c>
      <c r="E66" s="4">
        <v>50</v>
      </c>
    </row>
    <row r="67" spans="1:7">
      <c r="A67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31.602900000000002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1">
        <v>0.5</v>
      </c>
    </row>
    <row r="73" spans="1:7">
      <c r="A73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100000</v>
      </c>
      <c r="G73" s="4" t="s">
        <v>13</v>
      </c>
    </row>
    <row r="74" spans="1:7">
      <c r="A74" t="s">
        <v>18</v>
      </c>
      <c r="B74" s="4">
        <v>1000</v>
      </c>
    </row>
    <row r="76" spans="1:7">
      <c r="A76" t="s">
        <v>19</v>
      </c>
      <c r="B76" s="4" t="s">
        <v>20</v>
      </c>
      <c r="C76" s="4" t="s">
        <v>21</v>
      </c>
    </row>
    <row r="77" spans="1:7">
      <c r="A77" s="2">
        <v>0.95</v>
      </c>
      <c r="B77" s="4" t="s">
        <v>22</v>
      </c>
      <c r="C77" s="4" t="s">
        <v>23</v>
      </c>
      <c r="D77" s="4">
        <v>0</v>
      </c>
      <c r="E77" s="4">
        <v>19.047599999999999</v>
      </c>
    </row>
    <row r="78" spans="1:7">
      <c r="A78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6.0061999999999998</v>
      </c>
    </row>
    <row r="79" spans="1:7">
      <c r="A79" t="s">
        <v>19</v>
      </c>
      <c r="B79" s="4" t="s">
        <v>27</v>
      </c>
      <c r="C79" s="4" t="s">
        <v>28</v>
      </c>
      <c r="D79" s="4" t="s">
        <v>21</v>
      </c>
    </row>
    <row r="80" spans="1:7">
      <c r="A80" s="2">
        <v>0.95</v>
      </c>
      <c r="B80" s="4" t="s">
        <v>22</v>
      </c>
      <c r="C80" s="4" t="s">
        <v>23</v>
      </c>
      <c r="D80" s="4">
        <v>24.9941</v>
      </c>
      <c r="E80" s="4">
        <v>64.602099999999993</v>
      </c>
    </row>
    <row r="81" spans="1:7">
      <c r="A81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44.890799999999999</v>
      </c>
    </row>
    <row r="82" spans="1:7">
      <c r="A82" t="s">
        <v>29</v>
      </c>
      <c r="B82" s="4" t="s">
        <v>26</v>
      </c>
      <c r="C82" s="4" t="s">
        <v>27</v>
      </c>
      <c r="D82" s="4" t="s">
        <v>30</v>
      </c>
    </row>
    <row r="83" spans="1:7">
      <c r="A83" s="2">
        <v>0.95</v>
      </c>
      <c r="B83" s="4" t="s">
        <v>22</v>
      </c>
      <c r="C83" s="4" t="s">
        <v>23</v>
      </c>
      <c r="D83" s="4">
        <v>20</v>
      </c>
      <c r="E83" s="4">
        <v>60</v>
      </c>
    </row>
    <row r="84" spans="1:7">
      <c r="A8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38.4208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1">
        <v>0.6</v>
      </c>
    </row>
    <row r="90" spans="1:7">
      <c r="A90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100000</v>
      </c>
      <c r="G90" s="4" t="s">
        <v>13</v>
      </c>
    </row>
    <row r="91" spans="1:7">
      <c r="A91" t="s">
        <v>18</v>
      </c>
      <c r="B91" s="4">
        <v>1000</v>
      </c>
    </row>
    <row r="93" spans="1:7">
      <c r="A93" t="s">
        <v>19</v>
      </c>
      <c r="B93" s="4" t="s">
        <v>20</v>
      </c>
      <c r="C93" s="4" t="s">
        <v>21</v>
      </c>
    </row>
    <row r="94" spans="1:7">
      <c r="A94" s="2">
        <v>0.95</v>
      </c>
      <c r="B94" s="4" t="s">
        <v>22</v>
      </c>
      <c r="C94" s="4" t="s">
        <v>23</v>
      </c>
      <c r="D94" s="4">
        <v>0</v>
      </c>
      <c r="E94" s="4">
        <v>19.047599999999999</v>
      </c>
    </row>
    <row r="95" spans="1:7">
      <c r="A95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7.0433000000000003</v>
      </c>
    </row>
    <row r="96" spans="1:7">
      <c r="A96" t="s">
        <v>19</v>
      </c>
      <c r="B96" s="4" t="s">
        <v>27</v>
      </c>
      <c r="C96" s="4" t="s">
        <v>28</v>
      </c>
      <c r="D96" s="4" t="s">
        <v>21</v>
      </c>
    </row>
    <row r="97" spans="1:7">
      <c r="A97" s="2">
        <v>0.95</v>
      </c>
      <c r="B97" s="4" t="s">
        <v>22</v>
      </c>
      <c r="C97" s="4" t="s">
        <v>23</v>
      </c>
      <c r="D97" s="4">
        <v>28.552399999999999</v>
      </c>
      <c r="E97" s="4">
        <v>71.963800000000006</v>
      </c>
    </row>
    <row r="98" spans="1:7">
      <c r="A98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50.696199999999997</v>
      </c>
    </row>
    <row r="99" spans="1:7">
      <c r="A99" t="s">
        <v>29</v>
      </c>
      <c r="B99" s="4" t="s">
        <v>26</v>
      </c>
      <c r="C99" s="4" t="s">
        <v>27</v>
      </c>
      <c r="D99" s="4" t="s">
        <v>30</v>
      </c>
    </row>
    <row r="100" spans="1:7">
      <c r="A100" s="2">
        <v>0.95</v>
      </c>
      <c r="B100" s="4" t="s">
        <v>22</v>
      </c>
      <c r="C100" s="4" t="s">
        <v>23</v>
      </c>
      <c r="D100" s="4">
        <v>20</v>
      </c>
      <c r="E100" s="4">
        <v>65</v>
      </c>
    </row>
    <row r="101" spans="1:7">
      <c r="A101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43.916600000000003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1">
        <v>0.7</v>
      </c>
    </row>
    <row r="107" spans="1:7">
      <c r="A107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100000</v>
      </c>
      <c r="G107" s="4" t="s">
        <v>13</v>
      </c>
    </row>
    <row r="108" spans="1:7">
      <c r="A108" t="s">
        <v>18</v>
      </c>
      <c r="B108" s="4">
        <v>1000</v>
      </c>
    </row>
    <row r="110" spans="1:7">
      <c r="A110" t="s">
        <v>19</v>
      </c>
      <c r="B110" s="4" t="s">
        <v>20</v>
      </c>
      <c r="C110" s="4" t="s">
        <v>21</v>
      </c>
    </row>
    <row r="111" spans="1:7">
      <c r="A111" s="2">
        <v>0.95</v>
      </c>
      <c r="B111" s="4" t="s">
        <v>22</v>
      </c>
      <c r="C111" s="4" t="s">
        <v>23</v>
      </c>
      <c r="D111" s="4">
        <v>0</v>
      </c>
      <c r="E111" s="4">
        <v>23.8095</v>
      </c>
    </row>
    <row r="112" spans="1:7">
      <c r="A112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8.5352999999999994</v>
      </c>
    </row>
    <row r="113" spans="1:7">
      <c r="A113" t="s">
        <v>19</v>
      </c>
      <c r="B113" s="4" t="s">
        <v>27</v>
      </c>
      <c r="C113" s="4" t="s">
        <v>28</v>
      </c>
      <c r="D113" s="4" t="s">
        <v>21</v>
      </c>
    </row>
    <row r="114" spans="1:7">
      <c r="A114" s="2">
        <v>0.95</v>
      </c>
      <c r="B114" s="4" t="s">
        <v>22</v>
      </c>
      <c r="C114" s="4" t="s">
        <v>23</v>
      </c>
      <c r="D114" s="4">
        <v>33.3078</v>
      </c>
      <c r="E114" s="4">
        <v>75.944199999999995</v>
      </c>
    </row>
    <row r="115" spans="1:7">
      <c r="A115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55.314799999999998</v>
      </c>
    </row>
    <row r="116" spans="1:7">
      <c r="A116" t="s">
        <v>29</v>
      </c>
      <c r="B116" s="4" t="s">
        <v>26</v>
      </c>
      <c r="C116" s="4" t="s">
        <v>27</v>
      </c>
      <c r="D116" s="4" t="s">
        <v>30</v>
      </c>
    </row>
    <row r="117" spans="1:7">
      <c r="A117" s="2">
        <v>0.95</v>
      </c>
      <c r="B117" s="4" t="s">
        <v>22</v>
      </c>
      <c r="C117" s="4" t="s">
        <v>23</v>
      </c>
      <c r="D117" s="4">
        <v>25</v>
      </c>
      <c r="E117" s="4">
        <v>70</v>
      </c>
    </row>
    <row r="118" spans="1:7">
      <c r="A118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48.21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1">
        <v>0.8</v>
      </c>
    </row>
    <row r="124" spans="1:7">
      <c r="A12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100000</v>
      </c>
      <c r="G124" s="4" t="s">
        <v>13</v>
      </c>
    </row>
    <row r="125" spans="1:7">
      <c r="A125" t="s">
        <v>18</v>
      </c>
      <c r="B125" s="4">
        <v>1000</v>
      </c>
    </row>
    <row r="127" spans="1:7">
      <c r="A127" t="s">
        <v>19</v>
      </c>
      <c r="B127" s="4" t="s">
        <v>20</v>
      </c>
      <c r="C127" s="4" t="s">
        <v>21</v>
      </c>
    </row>
    <row r="128" spans="1:7">
      <c r="A128" s="2">
        <v>0.95</v>
      </c>
      <c r="B128" s="4" t="s">
        <v>22</v>
      </c>
      <c r="C128" s="4" t="s">
        <v>23</v>
      </c>
      <c r="D128" s="4">
        <v>0</v>
      </c>
      <c r="E128" s="4">
        <v>23.8095</v>
      </c>
    </row>
    <row r="129" spans="1:7">
      <c r="A129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9.6674000000000007</v>
      </c>
    </row>
    <row r="130" spans="1:7">
      <c r="A130" t="s">
        <v>19</v>
      </c>
      <c r="B130" s="4" t="s">
        <v>27</v>
      </c>
      <c r="C130" s="4" t="s">
        <v>28</v>
      </c>
      <c r="D130" s="4" t="s">
        <v>21</v>
      </c>
    </row>
    <row r="131" spans="1:7">
      <c r="A131" s="2">
        <v>0.95</v>
      </c>
      <c r="B131" s="4" t="s">
        <v>22</v>
      </c>
      <c r="C131" s="4" t="s">
        <v>23</v>
      </c>
      <c r="D131" s="4">
        <v>37.861800000000002</v>
      </c>
      <c r="E131" s="4">
        <v>80.208600000000004</v>
      </c>
    </row>
    <row r="132" spans="1:7">
      <c r="A132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59.144399999999997</v>
      </c>
    </row>
    <row r="133" spans="1:7">
      <c r="A133" t="s">
        <v>29</v>
      </c>
      <c r="B133" s="4" t="s">
        <v>26</v>
      </c>
      <c r="C133" s="4" t="s">
        <v>27</v>
      </c>
      <c r="D133" s="4" t="s">
        <v>30</v>
      </c>
    </row>
    <row r="134" spans="1:7">
      <c r="A134" s="2">
        <v>0.95</v>
      </c>
      <c r="B134" s="4" t="s">
        <v>22</v>
      </c>
      <c r="C134" s="4" t="s">
        <v>23</v>
      </c>
      <c r="D134" s="4">
        <v>30</v>
      </c>
      <c r="E134" s="4">
        <v>75</v>
      </c>
    </row>
    <row r="135" spans="1:7">
      <c r="A135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51.967100000000002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1">
        <v>0.9</v>
      </c>
    </row>
    <row r="141" spans="1:7">
      <c r="A141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100000</v>
      </c>
      <c r="G141" s="4" t="s">
        <v>13</v>
      </c>
    </row>
    <row r="142" spans="1:7">
      <c r="A142" t="s">
        <v>18</v>
      </c>
      <c r="B142" s="4">
        <v>1000</v>
      </c>
    </row>
    <row r="144" spans="1:7">
      <c r="A144" t="s">
        <v>19</v>
      </c>
      <c r="B144" s="4" t="s">
        <v>20</v>
      </c>
      <c r="C144" s="4" t="s">
        <v>21</v>
      </c>
    </row>
    <row r="145" spans="1:7">
      <c r="A145" s="2">
        <v>0.95</v>
      </c>
      <c r="B145" s="4" t="s">
        <v>22</v>
      </c>
      <c r="C145" s="4" t="s">
        <v>23</v>
      </c>
      <c r="D145" s="4">
        <v>0</v>
      </c>
      <c r="E145" s="4">
        <v>23.8095</v>
      </c>
    </row>
    <row r="146" spans="1:7">
      <c r="A146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10.572100000000001</v>
      </c>
    </row>
    <row r="147" spans="1:7">
      <c r="A147" t="s">
        <v>19</v>
      </c>
      <c r="B147" s="4" t="s">
        <v>27</v>
      </c>
      <c r="C147" s="4" t="s">
        <v>28</v>
      </c>
      <c r="D147" s="4" t="s">
        <v>21</v>
      </c>
    </row>
    <row r="148" spans="1:7">
      <c r="A148" s="2">
        <v>0.95</v>
      </c>
      <c r="B148" s="4" t="s">
        <v>22</v>
      </c>
      <c r="C148" s="4" t="s">
        <v>23</v>
      </c>
      <c r="D148" s="4">
        <v>42.208100000000002</v>
      </c>
      <c r="E148" s="4">
        <v>82.068600000000004</v>
      </c>
    </row>
    <row r="149" spans="1:7">
      <c r="A149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62.850999999999999</v>
      </c>
    </row>
    <row r="150" spans="1:7">
      <c r="A150" t="s">
        <v>29</v>
      </c>
      <c r="B150" s="4" t="s">
        <v>26</v>
      </c>
      <c r="C150" s="4" t="s">
        <v>27</v>
      </c>
      <c r="D150" s="4" t="s">
        <v>30</v>
      </c>
    </row>
    <row r="151" spans="1:7">
      <c r="A151" s="2">
        <v>0.95</v>
      </c>
      <c r="B151" s="4" t="s">
        <v>22</v>
      </c>
      <c r="C151" s="4" t="s">
        <v>23</v>
      </c>
      <c r="D151" s="4">
        <v>35</v>
      </c>
      <c r="E151" s="4">
        <v>75</v>
      </c>
    </row>
    <row r="152" spans="1:7">
      <c r="A152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55.773200000000003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2025-04-23T17:51:42Z</dcterms:modified>
</cp:coreProperties>
</file>