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tmlouw_sun_ac_za/Documents/Programming/Git projects/Anaerobic-Digestion-Model-No.1-ADM1-/"/>
    </mc:Choice>
  </mc:AlternateContent>
  <xr:revisionPtr revIDLastSave="303" documentId="13_ncr:1_{CF01C3F5-B680-4845-8933-33FC0021E36D}" xr6:coauthVersionLast="47" xr6:coauthVersionMax="47" xr10:uidLastSave="{89588C1C-117B-4517-ABA6-8302081EE5DF}"/>
  <bookViews>
    <workbookView xWindow="-135" yWindow="-16335" windowWidth="29070" windowHeight="15870" activeTab="3" xr2:uid="{3A3FD143-C3DF-421E-A19F-87727448EE4D}"/>
  </bookViews>
  <sheets>
    <sheet name="ReadMe" sheetId="4" r:id="rId1"/>
    <sheet name="Inputs" sheetId="1" r:id="rId2"/>
    <sheet name="SteadyStateOutputs" sheetId="2" r:id="rId3"/>
    <sheet name="Paramet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3" l="1"/>
  <c r="B96" i="3"/>
  <c r="B23" i="3"/>
  <c r="B26" i="3"/>
  <c r="B25" i="3"/>
</calcChain>
</file>

<file path=xl/sharedStrings.xml><?xml version="1.0" encoding="utf-8"?>
<sst xmlns="http://schemas.openxmlformats.org/spreadsheetml/2006/main" count="407" uniqueCount="196">
  <si>
    <t>(kgCOD.m-3)</t>
  </si>
  <si>
    <t>(kmole.m-3)</t>
  </si>
  <si>
    <t>(kmole C.m-3)</t>
  </si>
  <si>
    <t>(kmole N.m-3)</t>
  </si>
  <si>
    <t>pH</t>
  </si>
  <si>
    <t>S.su</t>
  </si>
  <si>
    <t>S.aa</t>
  </si>
  <si>
    <t>S.fa</t>
  </si>
  <si>
    <t>S.va</t>
  </si>
  <si>
    <t>S.bu</t>
  </si>
  <si>
    <t>S.pro</t>
  </si>
  <si>
    <t>S.ac</t>
  </si>
  <si>
    <t>S.h2</t>
  </si>
  <si>
    <t>S.ch4</t>
  </si>
  <si>
    <t>S.IC</t>
  </si>
  <si>
    <t>S.IN</t>
  </si>
  <si>
    <t>S.I</t>
  </si>
  <si>
    <t>X.c</t>
  </si>
  <si>
    <t>X.ch</t>
  </si>
  <si>
    <t>X.pr</t>
  </si>
  <si>
    <t>X.li</t>
  </si>
  <si>
    <t>X.su</t>
  </si>
  <si>
    <t>X.aa</t>
  </si>
  <si>
    <t>X.fa</t>
  </si>
  <si>
    <t>X.c4</t>
  </si>
  <si>
    <t>X.pro</t>
  </si>
  <si>
    <t>X.ac</t>
  </si>
  <si>
    <t>X.h2</t>
  </si>
  <si>
    <t>X.I</t>
  </si>
  <si>
    <t>S.cat</t>
  </si>
  <si>
    <t>S.an</t>
  </si>
  <si>
    <t>S.h2g</t>
  </si>
  <si>
    <t>S.ch4g</t>
  </si>
  <si>
    <t>S.co2g</t>
  </si>
  <si>
    <t>f.fa.li</t>
  </si>
  <si>
    <t>f.va.aa</t>
  </si>
  <si>
    <t>f.bu.su</t>
  </si>
  <si>
    <t>f.bu.aa</t>
  </si>
  <si>
    <t>f.pro.su</t>
  </si>
  <si>
    <t>f.pro.aa</t>
  </si>
  <si>
    <t>f.ac.su</t>
  </si>
  <si>
    <t>f.ac.aa</t>
  </si>
  <si>
    <t>f.h2.su</t>
  </si>
  <si>
    <t>f.h2.aa</t>
  </si>
  <si>
    <t>f.ch.xc</t>
  </si>
  <si>
    <t>f.pr.xc</t>
  </si>
  <si>
    <t>f.li.xc</t>
  </si>
  <si>
    <t>f.sI.xc</t>
  </si>
  <si>
    <t>f.xI.xc</t>
  </si>
  <si>
    <t>Y.su</t>
  </si>
  <si>
    <t>Y.aa</t>
  </si>
  <si>
    <t>Y.fa</t>
  </si>
  <si>
    <t>Y.c4</t>
  </si>
  <si>
    <t>Y.pro</t>
  </si>
  <si>
    <t>Y.ac</t>
  </si>
  <si>
    <t>Y.h2</t>
  </si>
  <si>
    <t>N.bac</t>
  </si>
  <si>
    <t>N.aa</t>
  </si>
  <si>
    <t>N.xc</t>
  </si>
  <si>
    <t>N.I</t>
  </si>
  <si>
    <t>k.hyd.c</t>
  </si>
  <si>
    <t>k.hyd.ch</t>
  </si>
  <si>
    <t>k.hyd.pr</t>
  </si>
  <si>
    <t>k.hyd.li</t>
  </si>
  <si>
    <t>su.k.dec</t>
  </si>
  <si>
    <t>aa.k.dec</t>
  </si>
  <si>
    <t>fa.k.dec</t>
  </si>
  <si>
    <t>va.k.dec</t>
  </si>
  <si>
    <t>bu.k.dec</t>
  </si>
  <si>
    <t>pro.k.dec</t>
  </si>
  <si>
    <t>ac.k.dec</t>
  </si>
  <si>
    <t>h2.k.dec</t>
  </si>
  <si>
    <t>su.k.m</t>
  </si>
  <si>
    <t>aa.k.m</t>
  </si>
  <si>
    <t>fa.k.m</t>
  </si>
  <si>
    <t>va.k.m</t>
  </si>
  <si>
    <t>bu.k.m</t>
  </si>
  <si>
    <t>pro.k.m</t>
  </si>
  <si>
    <t>ac.k.m</t>
  </si>
  <si>
    <t>h2.k.m</t>
  </si>
  <si>
    <t>su.KS</t>
  </si>
  <si>
    <t>aa.KS</t>
  </si>
  <si>
    <t>fa.KS</t>
  </si>
  <si>
    <t>va.KS</t>
  </si>
  <si>
    <t>bu.KS</t>
  </si>
  <si>
    <t>pro.KS</t>
  </si>
  <si>
    <t>ac.KS</t>
  </si>
  <si>
    <t>h2.KS</t>
  </si>
  <si>
    <t>su.pH.LL</t>
  </si>
  <si>
    <t>su.pH.UL</t>
  </si>
  <si>
    <t>aa.pH.LL</t>
  </si>
  <si>
    <t>aa.pH.UL</t>
  </si>
  <si>
    <t>fa.pH.LL</t>
  </si>
  <si>
    <t>fa.pH.UL</t>
  </si>
  <si>
    <t>va.pH.LL</t>
  </si>
  <si>
    <t>va.pH.UL</t>
  </si>
  <si>
    <t>bu.pH.LL</t>
  </si>
  <si>
    <t>bu.pH.UL</t>
  </si>
  <si>
    <t>pro.pH.LL</t>
  </si>
  <si>
    <t>pro.pH.UL</t>
  </si>
  <si>
    <t>ac.pH.LL</t>
  </si>
  <si>
    <t>ac.pH.UL</t>
  </si>
  <si>
    <t>h2.pH.LL</t>
  </si>
  <si>
    <t>h2.pH.UL</t>
  </si>
  <si>
    <t>su.KIN</t>
  </si>
  <si>
    <t>aa.KIN</t>
  </si>
  <si>
    <t>fa.KIN</t>
  </si>
  <si>
    <t>va.KIN</t>
  </si>
  <si>
    <t>bu.KIN</t>
  </si>
  <si>
    <t>pro.KIN</t>
  </si>
  <si>
    <t>ac.KIN</t>
  </si>
  <si>
    <t>h2.KIN</t>
  </si>
  <si>
    <t>fa.KIS</t>
  </si>
  <si>
    <t>va.KIS</t>
  </si>
  <si>
    <t>bu.KIS</t>
  </si>
  <si>
    <t>pro.KIS</t>
  </si>
  <si>
    <t>ac.KIS</t>
  </si>
  <si>
    <t>KA.W</t>
  </si>
  <si>
    <t>KA.NH4</t>
  </si>
  <si>
    <t>KA.IC</t>
  </si>
  <si>
    <t>KA.ac</t>
  </si>
  <si>
    <t>KA.pro</t>
  </si>
  <si>
    <t>KA.bu</t>
  </si>
  <si>
    <t>KA.va</t>
  </si>
  <si>
    <t>KH.co2</t>
  </si>
  <si>
    <t>M/bar</t>
  </si>
  <si>
    <t>KH.ch4</t>
  </si>
  <si>
    <t>KH.h2</t>
  </si>
  <si>
    <t>Amb.R</t>
  </si>
  <si>
    <t>bar</t>
  </si>
  <si>
    <t>K</t>
  </si>
  <si>
    <t>Amb.P</t>
  </si>
  <si>
    <t>Amb.T</t>
  </si>
  <si>
    <t>Amb.pH2O</t>
  </si>
  <si>
    <t>Process.kp</t>
  </si>
  <si>
    <t>Process.KLA</t>
  </si>
  <si>
    <t>1/d</t>
  </si>
  <si>
    <t>Process.Vl</t>
  </si>
  <si>
    <t>m3</t>
  </si>
  <si>
    <t>Process.Vg</t>
  </si>
  <si>
    <t>Process.Q</t>
  </si>
  <si>
    <t>m3/d</t>
  </si>
  <si>
    <t>bar/M/K</t>
  </si>
  <si>
    <t>m3/d/bar</t>
  </si>
  <si>
    <t>Fractionation constants</t>
  </si>
  <si>
    <t>Yield constants</t>
  </si>
  <si>
    <t>Nitrogen content</t>
  </si>
  <si>
    <t>Hydrolysis rate constants</t>
  </si>
  <si>
    <t>Decay rate constants</t>
  </si>
  <si>
    <t>Maximum uptake rate</t>
  </si>
  <si>
    <t>Half saturation constant</t>
  </si>
  <si>
    <t>pH inhibition function: lower limit</t>
  </si>
  <si>
    <t>pH inhibition function: upper limit</t>
  </si>
  <si>
    <t>Amino acid microbes</t>
  </si>
  <si>
    <t>Fatty acid microbes</t>
  </si>
  <si>
    <t>Valeric acid</t>
  </si>
  <si>
    <t>Acetoclastic methanogen</t>
  </si>
  <si>
    <t>Hydrogenoclastic methanogen</t>
  </si>
  <si>
    <t>Valeric acid consuming acidogen</t>
  </si>
  <si>
    <t>Butyric acid consuming acidogen</t>
  </si>
  <si>
    <t>Propionic acid consuming acidogen</t>
  </si>
  <si>
    <t>Sugar microbes</t>
  </si>
  <si>
    <t>Half saturation constant (nitrogen)</t>
  </si>
  <si>
    <t>Hydrogen inhibition constants</t>
  </si>
  <si>
    <t>Ammonia inhibition constants</t>
  </si>
  <si>
    <t>Equilibrium constant</t>
  </si>
  <si>
    <t>Water</t>
  </si>
  <si>
    <t>Ammonia</t>
  </si>
  <si>
    <t>Inorganic carbon</t>
  </si>
  <si>
    <t>Acetic acid</t>
  </si>
  <si>
    <t>Propionic acid</t>
  </si>
  <si>
    <t>Butyric acid</t>
  </si>
  <si>
    <t>Henry's constant</t>
  </si>
  <si>
    <t>Carbon dioxide</t>
  </si>
  <si>
    <t>Methane</t>
  </si>
  <si>
    <t>Hydrogen</t>
  </si>
  <si>
    <t>Universal gas constant</t>
  </si>
  <si>
    <t>Ambient pressure</t>
  </si>
  <si>
    <t>Ambient temperature</t>
  </si>
  <si>
    <t>Ambient water partial pressure</t>
  </si>
  <si>
    <t>Valve resistance for gas flow out of digester</t>
  </si>
  <si>
    <t>Q(gas) = kp*(P - Amb.P)</t>
  </si>
  <si>
    <t>Mass transfer coefficient from liquid to gas</t>
  </si>
  <si>
    <t>Liquid phase volume</t>
  </si>
  <si>
    <t>Gas phase volume</t>
  </si>
  <si>
    <t>Liquid inlet flowrate = liquid outlet flowrate</t>
  </si>
  <si>
    <t>Inputs</t>
  </si>
  <si>
    <t>Sheet</t>
  </si>
  <si>
    <t>Description</t>
  </si>
  <si>
    <t>Describes the inlet conditions to the CSTR</t>
  </si>
  <si>
    <t>This code implements a model where the anaerobic digester is assumed to be a CSTR with a separate liquid and gas phase. The default inputs correspond to those associated with Benchmark Simulation No 2</t>
  </si>
  <si>
    <t>http://iwa-mia.org/wp-content/uploads/2018/01/BSM_TG_Tech_Report_no_3_BSM2_General_Description.pdf</t>
  </si>
  <si>
    <t>SteadyStateOutputs</t>
  </si>
  <si>
    <t>Used for model validation, describes the state variables at steady-state given by BSM2</t>
  </si>
  <si>
    <t>Parameters</t>
  </si>
  <si>
    <t>Provides all parameters for ADM1, except the carbon content "Ci", which is defined in the code "funcADM1_ParameterSpec.m"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</si>
</sst>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wa-mia.org/wp-content/uploads/2018/01/BSM_TG_Tech_Report_no_3_BSM2_General_Descrip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495F-09EF-456F-A700-D9818ADB3C2C}">
  <sheetPr>
    <tabColor theme="5"/>
  </sheetPr>
  <dimension ref="B2:C8"/>
  <sheetViews>
    <sheetView workbookViewId="0">
      <selection activeCell="C8" sqref="C8"/>
    </sheetView>
  </sheetViews>
  <sheetFormatPr defaultRowHeight="14.4" x14ac:dyDescent="0.3"/>
  <cols>
    <col min="2" max="2" width="18.44140625" customWidth="1"/>
    <col min="3" max="3" width="171.88671875" bestFit="1" customWidth="1"/>
  </cols>
  <sheetData>
    <row r="2" spans="2:3" x14ac:dyDescent="0.3">
      <c r="C2" t="s">
        <v>190</v>
      </c>
    </row>
    <row r="3" spans="2:3" x14ac:dyDescent="0.3">
      <c r="C3" s="2" t="s">
        <v>191</v>
      </c>
    </row>
    <row r="4" spans="2:3" x14ac:dyDescent="0.3">
      <c r="B4" s="2"/>
    </row>
    <row r="5" spans="2:3" x14ac:dyDescent="0.3">
      <c r="B5" s="1" t="s">
        <v>187</v>
      </c>
      <c r="C5" s="1" t="s">
        <v>188</v>
      </c>
    </row>
    <row r="6" spans="2:3" x14ac:dyDescent="0.3">
      <c r="B6" t="s">
        <v>186</v>
      </c>
      <c r="C6" t="s">
        <v>189</v>
      </c>
    </row>
    <row r="7" spans="2:3" x14ac:dyDescent="0.3">
      <c r="B7" t="s">
        <v>192</v>
      </c>
      <c r="C7" t="s">
        <v>193</v>
      </c>
    </row>
    <row r="8" spans="2:3" x14ac:dyDescent="0.3">
      <c r="B8" t="s">
        <v>194</v>
      </c>
      <c r="C8" t="s">
        <v>195</v>
      </c>
    </row>
  </sheetData>
  <hyperlinks>
    <hyperlink ref="C3" r:id="rId1" xr:uid="{AD02D948-7665-4FD7-98D0-7D4D656329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53A2-3EBF-459A-9A6B-36F0A48D4544}">
  <dimension ref="A1:C29"/>
  <sheetViews>
    <sheetView topLeftCell="A7" workbookViewId="0">
      <selection activeCell="B34" sqref="B34"/>
    </sheetView>
  </sheetViews>
  <sheetFormatPr defaultRowHeight="14.4" x14ac:dyDescent="0.3"/>
  <cols>
    <col min="2" max="2" width="15.77734375" bestFit="1" customWidth="1"/>
    <col min="3" max="3" width="12.6640625" bestFit="1" customWidth="1"/>
  </cols>
  <sheetData>
    <row r="1" spans="1:3" x14ac:dyDescent="0.3">
      <c r="A1" t="s">
        <v>5</v>
      </c>
      <c r="B1">
        <v>0</v>
      </c>
      <c r="C1" t="s">
        <v>0</v>
      </c>
    </row>
    <row r="2" spans="1:3" x14ac:dyDescent="0.3">
      <c r="A2" t="s">
        <v>6</v>
      </c>
      <c r="B2">
        <v>4.3900000000000002E-2</v>
      </c>
      <c r="C2" t="s">
        <v>0</v>
      </c>
    </row>
    <row r="3" spans="1:3" x14ac:dyDescent="0.3">
      <c r="A3" t="s">
        <v>7</v>
      </c>
      <c r="B3">
        <v>0</v>
      </c>
      <c r="C3" t="s">
        <v>0</v>
      </c>
    </row>
    <row r="4" spans="1:3" x14ac:dyDescent="0.3">
      <c r="A4" t="s">
        <v>8</v>
      </c>
      <c r="B4">
        <v>0</v>
      </c>
      <c r="C4" t="s">
        <v>0</v>
      </c>
    </row>
    <row r="5" spans="1:3" x14ac:dyDescent="0.3">
      <c r="A5" t="s">
        <v>9</v>
      </c>
      <c r="B5">
        <v>0</v>
      </c>
      <c r="C5" t="s">
        <v>0</v>
      </c>
    </row>
    <row r="6" spans="1:3" x14ac:dyDescent="0.3">
      <c r="A6" t="s">
        <v>10</v>
      </c>
      <c r="B6">
        <v>0</v>
      </c>
      <c r="C6" t="s">
        <v>0</v>
      </c>
    </row>
    <row r="7" spans="1:3" x14ac:dyDescent="0.3">
      <c r="A7" t="s">
        <v>11</v>
      </c>
      <c r="B7">
        <v>0</v>
      </c>
      <c r="C7" t="s">
        <v>0</v>
      </c>
    </row>
    <row r="8" spans="1:3" x14ac:dyDescent="0.3">
      <c r="A8" t="s">
        <v>12</v>
      </c>
      <c r="B8">
        <v>0</v>
      </c>
      <c r="C8" t="s">
        <v>0</v>
      </c>
    </row>
    <row r="9" spans="1:3" x14ac:dyDescent="0.3">
      <c r="A9" t="s">
        <v>13</v>
      </c>
      <c r="B9">
        <v>0</v>
      </c>
      <c r="C9" t="s">
        <v>0</v>
      </c>
    </row>
    <row r="10" spans="1:3" x14ac:dyDescent="0.3">
      <c r="A10" t="s">
        <v>14</v>
      </c>
      <c r="B10">
        <v>7.9000000000000008E-3</v>
      </c>
      <c r="C10" t="s">
        <v>2</v>
      </c>
    </row>
    <row r="11" spans="1:3" x14ac:dyDescent="0.3">
      <c r="A11" t="s">
        <v>15</v>
      </c>
      <c r="B11">
        <v>2E-3</v>
      </c>
      <c r="C11" t="s">
        <v>3</v>
      </c>
    </row>
    <row r="12" spans="1:3" x14ac:dyDescent="0.3">
      <c r="A12" t="s">
        <v>16</v>
      </c>
      <c r="B12">
        <v>2.81E-2</v>
      </c>
      <c r="C12" t="s">
        <v>0</v>
      </c>
    </row>
    <row r="13" spans="1:3" x14ac:dyDescent="0.3">
      <c r="A13" t="s">
        <v>17</v>
      </c>
      <c r="B13">
        <v>0</v>
      </c>
      <c r="C13" t="s">
        <v>0</v>
      </c>
    </row>
    <row r="14" spans="1:3" x14ac:dyDescent="0.3">
      <c r="A14" t="s">
        <v>18</v>
      </c>
      <c r="B14">
        <v>3.7235999999999998</v>
      </c>
      <c r="C14" t="s">
        <v>0</v>
      </c>
    </row>
    <row r="15" spans="1:3" x14ac:dyDescent="0.3">
      <c r="A15" t="s">
        <v>19</v>
      </c>
      <c r="B15">
        <v>15.923500000000001</v>
      </c>
      <c r="C15" t="s">
        <v>0</v>
      </c>
    </row>
    <row r="16" spans="1:3" x14ac:dyDescent="0.3">
      <c r="A16" t="s">
        <v>20</v>
      </c>
      <c r="B16">
        <v>8.0470000000000006</v>
      </c>
      <c r="C16" t="s">
        <v>0</v>
      </c>
    </row>
    <row r="17" spans="1:3" x14ac:dyDescent="0.3">
      <c r="A17" t="s">
        <v>21</v>
      </c>
      <c r="B17">
        <v>0</v>
      </c>
      <c r="C17" t="s">
        <v>0</v>
      </c>
    </row>
    <row r="18" spans="1:3" x14ac:dyDescent="0.3">
      <c r="A18" t="s">
        <v>22</v>
      </c>
      <c r="B18">
        <v>0</v>
      </c>
      <c r="C18" t="s">
        <v>0</v>
      </c>
    </row>
    <row r="19" spans="1:3" x14ac:dyDescent="0.3">
      <c r="A19" t="s">
        <v>23</v>
      </c>
      <c r="B19">
        <v>0</v>
      </c>
      <c r="C19" t="s">
        <v>0</v>
      </c>
    </row>
    <row r="20" spans="1:3" x14ac:dyDescent="0.3">
      <c r="A20" t="s">
        <v>24</v>
      </c>
      <c r="B20">
        <v>0</v>
      </c>
      <c r="C20" t="s">
        <v>0</v>
      </c>
    </row>
    <row r="21" spans="1:3" x14ac:dyDescent="0.3">
      <c r="A21" t="s">
        <v>25</v>
      </c>
      <c r="B21">
        <v>0</v>
      </c>
      <c r="C21" t="s">
        <v>0</v>
      </c>
    </row>
    <row r="22" spans="1:3" x14ac:dyDescent="0.3">
      <c r="A22" t="s">
        <v>26</v>
      </c>
      <c r="B22">
        <v>0</v>
      </c>
      <c r="C22" t="s">
        <v>0</v>
      </c>
    </row>
    <row r="23" spans="1:3" x14ac:dyDescent="0.3">
      <c r="A23" t="s">
        <v>27</v>
      </c>
      <c r="B23">
        <v>0</v>
      </c>
      <c r="C23" t="s">
        <v>0</v>
      </c>
    </row>
    <row r="24" spans="1:3" x14ac:dyDescent="0.3">
      <c r="A24" t="s">
        <v>28</v>
      </c>
      <c r="B24">
        <v>17.0106</v>
      </c>
      <c r="C24" t="s">
        <v>0</v>
      </c>
    </row>
    <row r="25" spans="1:3" x14ac:dyDescent="0.3">
      <c r="A25" t="s">
        <v>29</v>
      </c>
      <c r="B25">
        <v>0</v>
      </c>
      <c r="C25" t="s">
        <v>1</v>
      </c>
    </row>
    <row r="26" spans="1:3" x14ac:dyDescent="0.3">
      <c r="A26" t="s">
        <v>30</v>
      </c>
      <c r="B26">
        <v>5.2100000000000002E-3</v>
      </c>
      <c r="C26" t="s">
        <v>1</v>
      </c>
    </row>
    <row r="27" spans="1:3" x14ac:dyDescent="0.3">
      <c r="A27" t="s">
        <v>32</v>
      </c>
      <c r="B27">
        <v>0</v>
      </c>
      <c r="C27" t="s">
        <v>0</v>
      </c>
    </row>
    <row r="28" spans="1:3" x14ac:dyDescent="0.3">
      <c r="A28" t="s">
        <v>33</v>
      </c>
      <c r="B28">
        <v>0</v>
      </c>
      <c r="C28" t="s">
        <v>0</v>
      </c>
    </row>
    <row r="29" spans="1:3" x14ac:dyDescent="0.3">
      <c r="A29" t="s">
        <v>31</v>
      </c>
      <c r="B29">
        <v>0</v>
      </c>
      <c r="C2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8B79-B5A9-403D-A63D-35E4605A4B6E}">
  <dimension ref="A1:C30"/>
  <sheetViews>
    <sheetView zoomScaleNormal="100" workbookViewId="0">
      <selection activeCell="D32" sqref="D32"/>
    </sheetView>
  </sheetViews>
  <sheetFormatPr defaultRowHeight="14.4" x14ac:dyDescent="0.3"/>
  <cols>
    <col min="2" max="2" width="15.77734375" bestFit="1" customWidth="1"/>
    <col min="3" max="3" width="12.6640625" bestFit="1" customWidth="1"/>
    <col min="4" max="4" width="12" bestFit="1" customWidth="1"/>
    <col min="5" max="5" width="12.6640625" bestFit="1" customWidth="1"/>
  </cols>
  <sheetData>
    <row r="1" spans="1:3" x14ac:dyDescent="0.3">
      <c r="A1" t="s">
        <v>5</v>
      </c>
      <c r="B1">
        <v>1.2395E-2</v>
      </c>
      <c r="C1" t="s">
        <v>0</v>
      </c>
    </row>
    <row r="2" spans="1:3" x14ac:dyDescent="0.3">
      <c r="A2" t="s">
        <v>6</v>
      </c>
      <c r="B2">
        <v>5.5430000000000002E-3</v>
      </c>
      <c r="C2" t="s">
        <v>0</v>
      </c>
    </row>
    <row r="3" spans="1:3" x14ac:dyDescent="0.3">
      <c r="A3" t="s">
        <v>7</v>
      </c>
      <c r="B3">
        <v>0.107409</v>
      </c>
      <c r="C3" t="s">
        <v>0</v>
      </c>
    </row>
    <row r="4" spans="1:3" x14ac:dyDescent="0.3">
      <c r="A4" t="s">
        <v>8</v>
      </c>
      <c r="B4">
        <v>1.2331999999999999E-2</v>
      </c>
      <c r="C4" t="s">
        <v>0</v>
      </c>
    </row>
    <row r="5" spans="1:3" x14ac:dyDescent="0.3">
      <c r="A5" t="s">
        <v>9</v>
      </c>
      <c r="B5">
        <v>1.4003E-2</v>
      </c>
      <c r="C5" t="s">
        <v>0</v>
      </c>
    </row>
    <row r="6" spans="1:3" x14ac:dyDescent="0.3">
      <c r="A6" t="s">
        <v>10</v>
      </c>
      <c r="B6">
        <v>1.7583999999999999E-2</v>
      </c>
      <c r="C6" t="s">
        <v>0</v>
      </c>
    </row>
    <row r="7" spans="1:3" x14ac:dyDescent="0.3">
      <c r="A7" t="s">
        <v>11</v>
      </c>
      <c r="B7">
        <v>9.2837000000000003E-2</v>
      </c>
      <c r="C7" t="s">
        <v>0</v>
      </c>
    </row>
    <row r="8" spans="1:3" x14ac:dyDescent="0.3">
      <c r="A8" t="s">
        <v>12</v>
      </c>
      <c r="B8">
        <v>0</v>
      </c>
      <c r="C8" t="s">
        <v>0</v>
      </c>
    </row>
    <row r="9" spans="1:3" x14ac:dyDescent="0.3">
      <c r="A9" t="s">
        <v>13</v>
      </c>
      <c r="B9">
        <v>5.5759000000000003E-2</v>
      </c>
      <c r="C9" t="s">
        <v>0</v>
      </c>
    </row>
    <row r="10" spans="1:3" x14ac:dyDescent="0.3">
      <c r="A10" t="s">
        <v>14</v>
      </c>
      <c r="B10">
        <v>9.4865000000000005E-2</v>
      </c>
      <c r="C10" t="s">
        <v>2</v>
      </c>
    </row>
    <row r="11" spans="1:3" x14ac:dyDescent="0.3">
      <c r="A11" t="s">
        <v>15</v>
      </c>
      <c r="B11">
        <v>9.4515000000000002E-2</v>
      </c>
      <c r="C11" t="s">
        <v>3</v>
      </c>
    </row>
    <row r="12" spans="1:3" x14ac:dyDescent="0.3">
      <c r="A12" t="s">
        <v>16</v>
      </c>
      <c r="B12">
        <v>0.13086300000000001</v>
      </c>
      <c r="C12" t="s">
        <v>0</v>
      </c>
    </row>
    <row r="13" spans="1:3" x14ac:dyDescent="0.3">
      <c r="A13" t="s">
        <v>17</v>
      </c>
      <c r="B13">
        <v>0.107919</v>
      </c>
      <c r="C13" t="s">
        <v>0</v>
      </c>
    </row>
    <row r="14" spans="1:3" x14ac:dyDescent="0.3">
      <c r="A14" t="s">
        <v>18</v>
      </c>
      <c r="B14">
        <v>2.0517000000000001E-2</v>
      </c>
      <c r="C14" t="s">
        <v>0</v>
      </c>
    </row>
    <row r="15" spans="1:3" x14ac:dyDescent="0.3">
      <c r="A15" t="s">
        <v>19</v>
      </c>
      <c r="B15">
        <v>8.4225999999999995E-2</v>
      </c>
      <c r="C15" t="s">
        <v>0</v>
      </c>
    </row>
    <row r="16" spans="1:3" x14ac:dyDescent="0.3">
      <c r="A16" t="s">
        <v>20</v>
      </c>
      <c r="B16">
        <v>4.3629000000000001E-2</v>
      </c>
      <c r="C16" t="s">
        <v>0</v>
      </c>
    </row>
    <row r="17" spans="1:3" x14ac:dyDescent="0.3">
      <c r="A17" t="s">
        <v>21</v>
      </c>
      <c r="B17">
        <v>0.31222299999999997</v>
      </c>
      <c r="C17" t="s">
        <v>0</v>
      </c>
    </row>
    <row r="18" spans="1:3" x14ac:dyDescent="0.3">
      <c r="A18" t="s">
        <v>22</v>
      </c>
      <c r="B18">
        <v>0.93171999999999999</v>
      </c>
      <c r="C18" t="s">
        <v>0</v>
      </c>
    </row>
    <row r="19" spans="1:3" x14ac:dyDescent="0.3">
      <c r="A19" t="s">
        <v>23</v>
      </c>
      <c r="B19">
        <v>0.33838800000000002</v>
      </c>
      <c r="C19" t="s">
        <v>0</v>
      </c>
    </row>
    <row r="20" spans="1:3" x14ac:dyDescent="0.3">
      <c r="A20" t="s">
        <v>24</v>
      </c>
      <c r="B20">
        <v>0.33578799999999998</v>
      </c>
      <c r="C20" t="s">
        <v>0</v>
      </c>
    </row>
    <row r="21" spans="1:3" x14ac:dyDescent="0.3">
      <c r="A21" t="s">
        <v>25</v>
      </c>
      <c r="B21">
        <v>0.10112400000000001</v>
      </c>
      <c r="C21" t="s">
        <v>0</v>
      </c>
    </row>
    <row r="22" spans="1:3" x14ac:dyDescent="0.3">
      <c r="A22" t="s">
        <v>26</v>
      </c>
      <c r="B22">
        <v>0.67713599999999996</v>
      </c>
      <c r="C22" t="s">
        <v>0</v>
      </c>
    </row>
    <row r="23" spans="1:3" x14ac:dyDescent="0.3">
      <c r="A23" t="s">
        <v>27</v>
      </c>
      <c r="B23">
        <v>0.28484599999999999</v>
      </c>
      <c r="C23" t="s">
        <v>0</v>
      </c>
    </row>
    <row r="24" spans="1:3" x14ac:dyDescent="0.3">
      <c r="A24" t="s">
        <v>28</v>
      </c>
      <c r="B24">
        <v>17.2166</v>
      </c>
      <c r="C24" t="s">
        <v>0</v>
      </c>
    </row>
    <row r="25" spans="1:3" x14ac:dyDescent="0.3">
      <c r="A25" t="s">
        <v>29</v>
      </c>
      <c r="B25">
        <v>0</v>
      </c>
      <c r="C25" t="s">
        <v>1</v>
      </c>
    </row>
    <row r="26" spans="1:3" x14ac:dyDescent="0.3">
      <c r="A26" t="s">
        <v>30</v>
      </c>
      <c r="B26">
        <v>5.2100000000000002E-3</v>
      </c>
      <c r="C26" t="s">
        <v>1</v>
      </c>
    </row>
    <row r="27" spans="1:3" x14ac:dyDescent="0.3">
      <c r="A27" t="s">
        <v>32</v>
      </c>
      <c r="B27">
        <v>1.6626799999999999</v>
      </c>
      <c r="C27" t="s">
        <v>0</v>
      </c>
    </row>
    <row r="28" spans="1:3" x14ac:dyDescent="0.3">
      <c r="A28" t="s">
        <v>33</v>
      </c>
      <c r="B28">
        <v>1.3276E-2</v>
      </c>
      <c r="C28" t="s">
        <v>0</v>
      </c>
    </row>
    <row r="29" spans="1:3" x14ac:dyDescent="0.3">
      <c r="A29" t="s">
        <v>31</v>
      </c>
      <c r="B29">
        <v>1.1E-5</v>
      </c>
      <c r="C29" t="s">
        <v>0</v>
      </c>
    </row>
    <row r="30" spans="1:3" x14ac:dyDescent="0.3">
      <c r="A30" t="s">
        <v>4</v>
      </c>
      <c r="B30">
        <v>7.27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AE9-B51C-45AD-AC84-2DA9F0585241}">
  <dimension ref="A1:E102"/>
  <sheetViews>
    <sheetView tabSelected="1" topLeftCell="A64" zoomScaleNormal="100" workbookViewId="0">
      <selection activeCell="D79" sqref="D79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3" width="37.21875" bestFit="1" customWidth="1"/>
    <col min="4" max="4" width="29.88671875" bestFit="1" customWidth="1"/>
  </cols>
  <sheetData>
    <row r="1" spans="1:3" x14ac:dyDescent="0.3">
      <c r="A1" t="s">
        <v>34</v>
      </c>
      <c r="B1">
        <v>0.95</v>
      </c>
      <c r="C1" t="s">
        <v>144</v>
      </c>
    </row>
    <row r="2" spans="1:3" x14ac:dyDescent="0.3">
      <c r="A2" t="s">
        <v>35</v>
      </c>
      <c r="B2">
        <v>0.23</v>
      </c>
      <c r="C2" t="s">
        <v>144</v>
      </c>
    </row>
    <row r="3" spans="1:3" x14ac:dyDescent="0.3">
      <c r="A3" t="s">
        <v>36</v>
      </c>
      <c r="B3">
        <v>0.13</v>
      </c>
      <c r="C3" t="s">
        <v>144</v>
      </c>
    </row>
    <row r="4" spans="1:3" x14ac:dyDescent="0.3">
      <c r="A4" t="s">
        <v>37</v>
      </c>
      <c r="B4">
        <v>0.26</v>
      </c>
      <c r="C4" t="s">
        <v>144</v>
      </c>
    </row>
    <row r="5" spans="1:3" x14ac:dyDescent="0.3">
      <c r="A5" t="s">
        <v>38</v>
      </c>
      <c r="B5">
        <v>0.27</v>
      </c>
      <c r="C5" t="s">
        <v>144</v>
      </c>
    </row>
    <row r="6" spans="1:3" x14ac:dyDescent="0.3">
      <c r="A6" t="s">
        <v>39</v>
      </c>
      <c r="B6">
        <v>0.05</v>
      </c>
      <c r="C6" t="s">
        <v>144</v>
      </c>
    </row>
    <row r="7" spans="1:3" x14ac:dyDescent="0.3">
      <c r="A7" t="s">
        <v>40</v>
      </c>
      <c r="B7">
        <v>0.41</v>
      </c>
      <c r="C7" t="s">
        <v>144</v>
      </c>
    </row>
    <row r="8" spans="1:3" x14ac:dyDescent="0.3">
      <c r="A8" t="s">
        <v>41</v>
      </c>
      <c r="B8">
        <v>0.4</v>
      </c>
      <c r="C8" t="s">
        <v>144</v>
      </c>
    </row>
    <row r="9" spans="1:3" x14ac:dyDescent="0.3">
      <c r="A9" t="s">
        <v>42</v>
      </c>
      <c r="B9">
        <v>0.19</v>
      </c>
      <c r="C9" t="s">
        <v>144</v>
      </c>
    </row>
    <row r="10" spans="1:3" x14ac:dyDescent="0.3">
      <c r="A10" t="s">
        <v>43</v>
      </c>
      <c r="B10">
        <v>0.06</v>
      </c>
      <c r="C10" t="s">
        <v>144</v>
      </c>
    </row>
    <row r="11" spans="1:3" x14ac:dyDescent="0.3">
      <c r="A11" t="s">
        <v>44</v>
      </c>
      <c r="B11">
        <v>0.2</v>
      </c>
      <c r="C11" t="s">
        <v>144</v>
      </c>
    </row>
    <row r="12" spans="1:3" x14ac:dyDescent="0.3">
      <c r="A12" t="s">
        <v>45</v>
      </c>
      <c r="B12">
        <v>0.2</v>
      </c>
      <c r="C12" t="s">
        <v>144</v>
      </c>
    </row>
    <row r="13" spans="1:3" x14ac:dyDescent="0.3">
      <c r="A13" t="s">
        <v>46</v>
      </c>
      <c r="B13">
        <v>0.3</v>
      </c>
      <c r="C13" t="s">
        <v>144</v>
      </c>
    </row>
    <row r="14" spans="1:3" x14ac:dyDescent="0.3">
      <c r="A14" t="s">
        <v>47</v>
      </c>
      <c r="B14">
        <v>0.1</v>
      </c>
      <c r="C14" t="s">
        <v>144</v>
      </c>
    </row>
    <row r="15" spans="1:3" x14ac:dyDescent="0.3">
      <c r="A15" t="s">
        <v>48</v>
      </c>
      <c r="B15">
        <v>0.2</v>
      </c>
      <c r="C15" t="s">
        <v>144</v>
      </c>
    </row>
    <row r="16" spans="1:3" x14ac:dyDescent="0.3">
      <c r="A16" t="s">
        <v>49</v>
      </c>
      <c r="B16">
        <v>0.1</v>
      </c>
      <c r="C16" t="s">
        <v>145</v>
      </c>
    </row>
    <row r="17" spans="1:4" x14ac:dyDescent="0.3">
      <c r="A17" t="s">
        <v>50</v>
      </c>
      <c r="B17">
        <v>0.08</v>
      </c>
      <c r="C17" t="s">
        <v>145</v>
      </c>
    </row>
    <row r="18" spans="1:4" x14ac:dyDescent="0.3">
      <c r="A18" t="s">
        <v>51</v>
      </c>
      <c r="B18">
        <v>0.06</v>
      </c>
      <c r="C18" t="s">
        <v>145</v>
      </c>
    </row>
    <row r="19" spans="1:4" x14ac:dyDescent="0.3">
      <c r="A19" t="s">
        <v>52</v>
      </c>
      <c r="B19">
        <v>0.06</v>
      </c>
      <c r="C19" t="s">
        <v>145</v>
      </c>
    </row>
    <row r="20" spans="1:4" x14ac:dyDescent="0.3">
      <c r="A20" t="s">
        <v>53</v>
      </c>
      <c r="B20">
        <v>0.04</v>
      </c>
      <c r="C20" t="s">
        <v>145</v>
      </c>
    </row>
    <row r="21" spans="1:4" x14ac:dyDescent="0.3">
      <c r="A21" t="s">
        <v>54</v>
      </c>
      <c r="B21">
        <v>0.05</v>
      </c>
      <c r="C21" t="s">
        <v>145</v>
      </c>
    </row>
    <row r="22" spans="1:4" x14ac:dyDescent="0.3">
      <c r="A22" t="s">
        <v>55</v>
      </c>
      <c r="B22">
        <v>0.06</v>
      </c>
      <c r="C22" t="s">
        <v>145</v>
      </c>
    </row>
    <row r="23" spans="1:4" x14ac:dyDescent="0.3">
      <c r="A23" t="s">
        <v>56</v>
      </c>
      <c r="B23">
        <f>0.08/14</f>
        <v>5.7142857142857143E-3</v>
      </c>
      <c r="C23" t="s">
        <v>146</v>
      </c>
    </row>
    <row r="24" spans="1:4" x14ac:dyDescent="0.3">
      <c r="A24" t="s">
        <v>57</v>
      </c>
      <c r="B24">
        <v>7.0000000000000001E-3</v>
      </c>
      <c r="C24" t="s">
        <v>146</v>
      </c>
    </row>
    <row r="25" spans="1:4" x14ac:dyDescent="0.3">
      <c r="A25" t="s">
        <v>58</v>
      </c>
      <c r="B25">
        <f>0.0376/14</f>
        <v>2.6857142857142856E-3</v>
      </c>
      <c r="C25" t="s">
        <v>146</v>
      </c>
    </row>
    <row r="26" spans="1:4" x14ac:dyDescent="0.3">
      <c r="A26" t="s">
        <v>59</v>
      </c>
      <c r="B26">
        <f>0.06/14</f>
        <v>4.2857142857142859E-3</v>
      </c>
      <c r="C26" t="s">
        <v>146</v>
      </c>
    </row>
    <row r="27" spans="1:4" x14ac:dyDescent="0.3">
      <c r="A27" t="s">
        <v>60</v>
      </c>
      <c r="B27">
        <v>0.5</v>
      </c>
      <c r="C27" t="s">
        <v>147</v>
      </c>
    </row>
    <row r="28" spans="1:4" x14ac:dyDescent="0.3">
      <c r="A28" t="s">
        <v>61</v>
      </c>
      <c r="B28">
        <v>10</v>
      </c>
      <c r="C28" t="s">
        <v>147</v>
      </c>
    </row>
    <row r="29" spans="1:4" x14ac:dyDescent="0.3">
      <c r="A29" t="s">
        <v>62</v>
      </c>
      <c r="B29">
        <v>10</v>
      </c>
      <c r="C29" t="s">
        <v>147</v>
      </c>
    </row>
    <row r="30" spans="1:4" x14ac:dyDescent="0.3">
      <c r="A30" t="s">
        <v>63</v>
      </c>
      <c r="B30">
        <v>10</v>
      </c>
      <c r="C30" t="s">
        <v>147</v>
      </c>
    </row>
    <row r="31" spans="1:4" x14ac:dyDescent="0.3">
      <c r="A31" t="s">
        <v>64</v>
      </c>
      <c r="B31">
        <v>0.02</v>
      </c>
      <c r="C31" t="s">
        <v>148</v>
      </c>
      <c r="D31" t="s">
        <v>161</v>
      </c>
    </row>
    <row r="32" spans="1:4" x14ac:dyDescent="0.3">
      <c r="A32" t="s">
        <v>65</v>
      </c>
      <c r="B32">
        <v>0.02</v>
      </c>
      <c r="C32" t="s">
        <v>148</v>
      </c>
      <c r="D32" t="s">
        <v>153</v>
      </c>
    </row>
    <row r="33" spans="1:4" x14ac:dyDescent="0.3">
      <c r="A33" t="s">
        <v>66</v>
      </c>
      <c r="B33">
        <v>0.02</v>
      </c>
      <c r="C33" t="s">
        <v>148</v>
      </c>
      <c r="D33" t="s">
        <v>154</v>
      </c>
    </row>
    <row r="34" spans="1:4" x14ac:dyDescent="0.3">
      <c r="A34" t="s">
        <v>67</v>
      </c>
      <c r="B34">
        <v>0.02</v>
      </c>
      <c r="C34" t="s">
        <v>148</v>
      </c>
      <c r="D34" t="s">
        <v>158</v>
      </c>
    </row>
    <row r="35" spans="1:4" x14ac:dyDescent="0.3">
      <c r="A35" t="s">
        <v>68</v>
      </c>
      <c r="B35">
        <v>0.02</v>
      </c>
      <c r="C35" t="s">
        <v>148</v>
      </c>
      <c r="D35" t="s">
        <v>159</v>
      </c>
    </row>
    <row r="36" spans="1:4" x14ac:dyDescent="0.3">
      <c r="A36" t="s">
        <v>69</v>
      </c>
      <c r="B36">
        <v>0.02</v>
      </c>
      <c r="C36" t="s">
        <v>148</v>
      </c>
      <c r="D36" t="s">
        <v>160</v>
      </c>
    </row>
    <row r="37" spans="1:4" x14ac:dyDescent="0.3">
      <c r="A37" t="s">
        <v>70</v>
      </c>
      <c r="B37">
        <v>0.02</v>
      </c>
      <c r="C37" t="s">
        <v>148</v>
      </c>
      <c r="D37" t="s">
        <v>156</v>
      </c>
    </row>
    <row r="38" spans="1:4" x14ac:dyDescent="0.3">
      <c r="A38" t="s">
        <v>71</v>
      </c>
      <c r="B38">
        <v>0.02</v>
      </c>
      <c r="C38" t="s">
        <v>148</v>
      </c>
      <c r="D38" t="s">
        <v>157</v>
      </c>
    </row>
    <row r="39" spans="1:4" x14ac:dyDescent="0.3">
      <c r="A39" t="s">
        <v>72</v>
      </c>
      <c r="B39">
        <v>30</v>
      </c>
      <c r="C39" t="s">
        <v>149</v>
      </c>
      <c r="D39" t="s">
        <v>161</v>
      </c>
    </row>
    <row r="40" spans="1:4" x14ac:dyDescent="0.3">
      <c r="A40" t="s">
        <v>73</v>
      </c>
      <c r="B40">
        <v>50</v>
      </c>
      <c r="C40" t="s">
        <v>149</v>
      </c>
      <c r="D40" t="s">
        <v>153</v>
      </c>
    </row>
    <row r="41" spans="1:4" x14ac:dyDescent="0.3">
      <c r="A41" t="s">
        <v>74</v>
      </c>
      <c r="B41">
        <v>6</v>
      </c>
      <c r="C41" t="s">
        <v>149</v>
      </c>
      <c r="D41" t="s">
        <v>154</v>
      </c>
    </row>
    <row r="42" spans="1:4" x14ac:dyDescent="0.3">
      <c r="A42" t="s">
        <v>75</v>
      </c>
      <c r="B42">
        <v>20</v>
      </c>
      <c r="C42" t="s">
        <v>149</v>
      </c>
      <c r="D42" t="s">
        <v>158</v>
      </c>
    </row>
    <row r="43" spans="1:4" x14ac:dyDescent="0.3">
      <c r="A43" t="s">
        <v>76</v>
      </c>
      <c r="B43">
        <v>20</v>
      </c>
      <c r="C43" t="s">
        <v>149</v>
      </c>
      <c r="D43" t="s">
        <v>159</v>
      </c>
    </row>
    <row r="44" spans="1:4" x14ac:dyDescent="0.3">
      <c r="A44" t="s">
        <v>77</v>
      </c>
      <c r="B44">
        <v>13</v>
      </c>
      <c r="C44" t="s">
        <v>149</v>
      </c>
      <c r="D44" t="s">
        <v>160</v>
      </c>
    </row>
    <row r="45" spans="1:4" x14ac:dyDescent="0.3">
      <c r="A45" t="s">
        <v>78</v>
      </c>
      <c r="B45">
        <v>8</v>
      </c>
      <c r="C45" t="s">
        <v>149</v>
      </c>
      <c r="D45" t="s">
        <v>156</v>
      </c>
    </row>
    <row r="46" spans="1:4" x14ac:dyDescent="0.3">
      <c r="A46" t="s">
        <v>79</v>
      </c>
      <c r="B46">
        <v>35</v>
      </c>
      <c r="C46" t="s">
        <v>149</v>
      </c>
      <c r="D46" t="s">
        <v>157</v>
      </c>
    </row>
    <row r="47" spans="1:4" x14ac:dyDescent="0.3">
      <c r="A47" t="s">
        <v>80</v>
      </c>
      <c r="B47">
        <v>0.5</v>
      </c>
      <c r="C47" t="s">
        <v>150</v>
      </c>
      <c r="D47" t="s">
        <v>161</v>
      </c>
    </row>
    <row r="48" spans="1:4" x14ac:dyDescent="0.3">
      <c r="A48" t="s">
        <v>81</v>
      </c>
      <c r="B48">
        <v>0.3</v>
      </c>
      <c r="C48" t="s">
        <v>150</v>
      </c>
      <c r="D48" t="s">
        <v>153</v>
      </c>
    </row>
    <row r="49" spans="1:4" x14ac:dyDescent="0.3">
      <c r="A49" t="s">
        <v>82</v>
      </c>
      <c r="B49">
        <v>0.4</v>
      </c>
      <c r="C49" t="s">
        <v>150</v>
      </c>
      <c r="D49" t="s">
        <v>154</v>
      </c>
    </row>
    <row r="50" spans="1:4" x14ac:dyDescent="0.3">
      <c r="A50" t="s">
        <v>83</v>
      </c>
      <c r="B50">
        <v>0.2</v>
      </c>
      <c r="C50" t="s">
        <v>150</v>
      </c>
      <c r="D50" t="s">
        <v>158</v>
      </c>
    </row>
    <row r="51" spans="1:4" x14ac:dyDescent="0.3">
      <c r="A51" t="s">
        <v>84</v>
      </c>
      <c r="B51">
        <v>0.2</v>
      </c>
      <c r="C51" t="s">
        <v>150</v>
      </c>
      <c r="D51" t="s">
        <v>159</v>
      </c>
    </row>
    <row r="52" spans="1:4" x14ac:dyDescent="0.3">
      <c r="A52" t="s">
        <v>85</v>
      </c>
      <c r="B52">
        <v>0.1</v>
      </c>
      <c r="C52" t="s">
        <v>150</v>
      </c>
      <c r="D52" t="s">
        <v>160</v>
      </c>
    </row>
    <row r="53" spans="1:4" x14ac:dyDescent="0.3">
      <c r="A53" t="s">
        <v>86</v>
      </c>
      <c r="B53">
        <v>0.15</v>
      </c>
      <c r="C53" t="s">
        <v>150</v>
      </c>
      <c r="D53" t="s">
        <v>156</v>
      </c>
    </row>
    <row r="54" spans="1:4" x14ac:dyDescent="0.3">
      <c r="A54" t="s">
        <v>87</v>
      </c>
      <c r="B54" s="3">
        <v>6.9999999999999999E-6</v>
      </c>
      <c r="C54" t="s">
        <v>150</v>
      </c>
      <c r="D54" t="s">
        <v>157</v>
      </c>
    </row>
    <row r="55" spans="1:4" x14ac:dyDescent="0.3">
      <c r="A55" t="s">
        <v>88</v>
      </c>
      <c r="B55">
        <v>4</v>
      </c>
      <c r="C55" t="s">
        <v>151</v>
      </c>
      <c r="D55" t="s">
        <v>161</v>
      </c>
    </row>
    <row r="56" spans="1:4" x14ac:dyDescent="0.3">
      <c r="A56" t="s">
        <v>90</v>
      </c>
      <c r="B56">
        <v>4</v>
      </c>
      <c r="C56" t="s">
        <v>151</v>
      </c>
      <c r="D56" t="s">
        <v>153</v>
      </c>
    </row>
    <row r="57" spans="1:4" x14ac:dyDescent="0.3">
      <c r="A57" t="s">
        <v>92</v>
      </c>
      <c r="B57">
        <v>4</v>
      </c>
      <c r="C57" t="s">
        <v>151</v>
      </c>
      <c r="D57" t="s">
        <v>154</v>
      </c>
    </row>
    <row r="58" spans="1:4" x14ac:dyDescent="0.3">
      <c r="A58" t="s">
        <v>94</v>
      </c>
      <c r="B58">
        <v>4</v>
      </c>
      <c r="C58" t="s">
        <v>151</v>
      </c>
      <c r="D58" t="s">
        <v>158</v>
      </c>
    </row>
    <row r="59" spans="1:4" x14ac:dyDescent="0.3">
      <c r="A59" t="s">
        <v>96</v>
      </c>
      <c r="B59">
        <v>4</v>
      </c>
      <c r="C59" t="s">
        <v>151</v>
      </c>
      <c r="D59" t="s">
        <v>159</v>
      </c>
    </row>
    <row r="60" spans="1:4" x14ac:dyDescent="0.3">
      <c r="A60" t="s">
        <v>98</v>
      </c>
      <c r="B60">
        <v>4</v>
      </c>
      <c r="C60" t="s">
        <v>151</v>
      </c>
      <c r="D60" t="s">
        <v>160</v>
      </c>
    </row>
    <row r="61" spans="1:4" x14ac:dyDescent="0.3">
      <c r="A61" t="s">
        <v>100</v>
      </c>
      <c r="B61">
        <v>6</v>
      </c>
      <c r="C61" t="s">
        <v>151</v>
      </c>
      <c r="D61" t="s">
        <v>156</v>
      </c>
    </row>
    <row r="62" spans="1:4" x14ac:dyDescent="0.3">
      <c r="A62" t="s">
        <v>102</v>
      </c>
      <c r="B62">
        <v>5</v>
      </c>
      <c r="C62" t="s">
        <v>151</v>
      </c>
      <c r="D62" t="s">
        <v>157</v>
      </c>
    </row>
    <row r="63" spans="1:4" x14ac:dyDescent="0.3">
      <c r="A63" t="s">
        <v>89</v>
      </c>
      <c r="B63">
        <v>5.5</v>
      </c>
      <c r="C63" t="s">
        <v>152</v>
      </c>
      <c r="D63" t="s">
        <v>161</v>
      </c>
    </row>
    <row r="64" spans="1:4" x14ac:dyDescent="0.3">
      <c r="A64" t="s">
        <v>91</v>
      </c>
      <c r="B64">
        <v>5.5</v>
      </c>
      <c r="C64" t="s">
        <v>152</v>
      </c>
      <c r="D64" t="s">
        <v>153</v>
      </c>
    </row>
    <row r="65" spans="1:4" x14ac:dyDescent="0.3">
      <c r="A65" t="s">
        <v>93</v>
      </c>
      <c r="B65">
        <v>5.5</v>
      </c>
      <c r="C65" t="s">
        <v>152</v>
      </c>
      <c r="D65" t="s">
        <v>154</v>
      </c>
    </row>
    <row r="66" spans="1:4" x14ac:dyDescent="0.3">
      <c r="A66" t="s">
        <v>95</v>
      </c>
      <c r="B66">
        <v>5</v>
      </c>
      <c r="C66" t="s">
        <v>152</v>
      </c>
      <c r="D66" t="s">
        <v>158</v>
      </c>
    </row>
    <row r="67" spans="1:4" x14ac:dyDescent="0.3">
      <c r="A67" t="s">
        <v>97</v>
      </c>
      <c r="B67">
        <v>5</v>
      </c>
      <c r="C67" t="s">
        <v>152</v>
      </c>
      <c r="D67" t="s">
        <v>159</v>
      </c>
    </row>
    <row r="68" spans="1:4" x14ac:dyDescent="0.3">
      <c r="A68" t="s">
        <v>99</v>
      </c>
      <c r="B68">
        <v>5</v>
      </c>
      <c r="C68" t="s">
        <v>152</v>
      </c>
      <c r="D68" t="s">
        <v>160</v>
      </c>
    </row>
    <row r="69" spans="1:4" x14ac:dyDescent="0.3">
      <c r="A69" t="s">
        <v>101</v>
      </c>
      <c r="B69">
        <v>7</v>
      </c>
      <c r="C69" t="s">
        <v>152</v>
      </c>
      <c r="D69" t="s">
        <v>156</v>
      </c>
    </row>
    <row r="70" spans="1:4" x14ac:dyDescent="0.3">
      <c r="A70" t="s">
        <v>103</v>
      </c>
      <c r="B70">
        <v>6</v>
      </c>
      <c r="C70" t="s">
        <v>152</v>
      </c>
      <c r="D70" t="s">
        <v>157</v>
      </c>
    </row>
    <row r="71" spans="1:4" x14ac:dyDescent="0.3">
      <c r="A71" t="s">
        <v>104</v>
      </c>
      <c r="B71" s="3">
        <v>1E-4</v>
      </c>
      <c r="C71" t="s">
        <v>162</v>
      </c>
      <c r="D71" t="s">
        <v>161</v>
      </c>
    </row>
    <row r="72" spans="1:4" x14ac:dyDescent="0.3">
      <c r="A72" t="s">
        <v>105</v>
      </c>
      <c r="B72" s="3">
        <v>1E-4</v>
      </c>
      <c r="C72" t="s">
        <v>162</v>
      </c>
      <c r="D72" t="s">
        <v>153</v>
      </c>
    </row>
    <row r="73" spans="1:4" x14ac:dyDescent="0.3">
      <c r="A73" t="s">
        <v>106</v>
      </c>
      <c r="B73" s="3">
        <v>1E-4</v>
      </c>
      <c r="C73" t="s">
        <v>162</v>
      </c>
      <c r="D73" t="s">
        <v>154</v>
      </c>
    </row>
    <row r="74" spans="1:4" x14ac:dyDescent="0.3">
      <c r="A74" t="s">
        <v>107</v>
      </c>
      <c r="B74" s="3">
        <v>1E-4</v>
      </c>
      <c r="C74" t="s">
        <v>162</v>
      </c>
      <c r="D74" t="s">
        <v>158</v>
      </c>
    </row>
    <row r="75" spans="1:4" x14ac:dyDescent="0.3">
      <c r="A75" t="s">
        <v>108</v>
      </c>
      <c r="B75" s="3">
        <v>1E-4</v>
      </c>
      <c r="C75" t="s">
        <v>162</v>
      </c>
      <c r="D75" t="s">
        <v>159</v>
      </c>
    </row>
    <row r="76" spans="1:4" x14ac:dyDescent="0.3">
      <c r="A76" t="s">
        <v>109</v>
      </c>
      <c r="B76" s="3">
        <v>1E-4</v>
      </c>
      <c r="C76" t="s">
        <v>162</v>
      </c>
      <c r="D76" t="s">
        <v>160</v>
      </c>
    </row>
    <row r="77" spans="1:4" x14ac:dyDescent="0.3">
      <c r="A77" t="s">
        <v>110</v>
      </c>
      <c r="B77" s="3">
        <v>1E-4</v>
      </c>
      <c r="C77" t="s">
        <v>162</v>
      </c>
      <c r="D77" t="s">
        <v>156</v>
      </c>
    </row>
    <row r="78" spans="1:4" x14ac:dyDescent="0.3">
      <c r="A78" t="s">
        <v>111</v>
      </c>
      <c r="B78" s="3">
        <v>1E-4</v>
      </c>
      <c r="C78" t="s">
        <v>162</v>
      </c>
      <c r="D78" t="s">
        <v>157</v>
      </c>
    </row>
    <row r="79" spans="1:4" x14ac:dyDescent="0.3">
      <c r="A79" t="s">
        <v>112</v>
      </c>
      <c r="B79" s="3">
        <v>5.0000000000000004E-6</v>
      </c>
      <c r="C79" t="s">
        <v>163</v>
      </c>
      <c r="D79" t="s">
        <v>154</v>
      </c>
    </row>
    <row r="80" spans="1:4" x14ac:dyDescent="0.3">
      <c r="A80" t="s">
        <v>113</v>
      </c>
      <c r="B80" s="3">
        <v>1.0000000000000001E-5</v>
      </c>
      <c r="C80" t="s">
        <v>163</v>
      </c>
      <c r="D80" t="s">
        <v>158</v>
      </c>
    </row>
    <row r="81" spans="1:5" x14ac:dyDescent="0.3">
      <c r="A81" t="s">
        <v>114</v>
      </c>
      <c r="B81" s="3">
        <v>1.0000000000000001E-5</v>
      </c>
      <c r="C81" t="s">
        <v>163</v>
      </c>
      <c r="D81" t="s">
        <v>159</v>
      </c>
    </row>
    <row r="82" spans="1:5" x14ac:dyDescent="0.3">
      <c r="A82" t="s">
        <v>115</v>
      </c>
      <c r="B82" s="3">
        <v>3.4999999999999999E-6</v>
      </c>
      <c r="C82" t="s">
        <v>163</v>
      </c>
      <c r="D82" t="s">
        <v>160</v>
      </c>
    </row>
    <row r="83" spans="1:5" x14ac:dyDescent="0.3">
      <c r="A83" t="s">
        <v>116</v>
      </c>
      <c r="B83">
        <v>1.8E-3</v>
      </c>
      <c r="C83" t="s">
        <v>164</v>
      </c>
      <c r="D83" t="s">
        <v>156</v>
      </c>
    </row>
    <row r="84" spans="1:5" x14ac:dyDescent="0.3">
      <c r="A84" t="s">
        <v>117</v>
      </c>
      <c r="B84" s="3">
        <v>2.08E-14</v>
      </c>
      <c r="C84" t="s">
        <v>165</v>
      </c>
      <c r="D84" t="s">
        <v>166</v>
      </c>
    </row>
    <row r="85" spans="1:5" x14ac:dyDescent="0.3">
      <c r="A85" t="s">
        <v>118</v>
      </c>
      <c r="B85">
        <f>10^-9.25</f>
        <v>5.6234132519034889E-10</v>
      </c>
      <c r="C85" t="s">
        <v>165</v>
      </c>
      <c r="D85" t="s">
        <v>167</v>
      </c>
    </row>
    <row r="86" spans="1:5" x14ac:dyDescent="0.3">
      <c r="A86" t="s">
        <v>119</v>
      </c>
      <c r="B86" s="3">
        <v>4.9399999999999995E-7</v>
      </c>
      <c r="C86" t="s">
        <v>165</v>
      </c>
      <c r="D86" t="s">
        <v>168</v>
      </c>
    </row>
    <row r="87" spans="1:5" x14ac:dyDescent="0.3">
      <c r="A87" t="s">
        <v>120</v>
      </c>
      <c r="B87" s="3">
        <v>1.7399999999999999E-5</v>
      </c>
      <c r="C87" t="s">
        <v>165</v>
      </c>
      <c r="D87" t="s">
        <v>169</v>
      </c>
    </row>
    <row r="88" spans="1:5" x14ac:dyDescent="0.3">
      <c r="A88" t="s">
        <v>121</v>
      </c>
      <c r="B88" s="3">
        <v>1.3200000000000001E-5</v>
      </c>
      <c r="C88" t="s">
        <v>165</v>
      </c>
      <c r="D88" t="s">
        <v>170</v>
      </c>
    </row>
    <row r="89" spans="1:5" x14ac:dyDescent="0.3">
      <c r="A89" t="s">
        <v>122</v>
      </c>
      <c r="B89" s="3">
        <v>1.5E-5</v>
      </c>
      <c r="C89" t="s">
        <v>165</v>
      </c>
      <c r="D89" t="s">
        <v>171</v>
      </c>
    </row>
    <row r="90" spans="1:5" x14ac:dyDescent="0.3">
      <c r="A90" t="s">
        <v>123</v>
      </c>
      <c r="B90" s="3">
        <v>1.38E-5</v>
      </c>
      <c r="C90" t="s">
        <v>165</v>
      </c>
      <c r="D90" t="s">
        <v>155</v>
      </c>
    </row>
    <row r="91" spans="1:5" x14ac:dyDescent="0.3">
      <c r="A91" t="s">
        <v>124</v>
      </c>
      <c r="B91">
        <v>2.7099999999999999E-2</v>
      </c>
      <c r="C91" t="s">
        <v>172</v>
      </c>
      <c r="D91" t="s">
        <v>173</v>
      </c>
      <c r="E91" t="s">
        <v>125</v>
      </c>
    </row>
    <row r="92" spans="1:5" x14ac:dyDescent="0.3">
      <c r="A92" t="s">
        <v>126</v>
      </c>
      <c r="B92">
        <v>1.16E-3</v>
      </c>
      <c r="C92" t="s">
        <v>172</v>
      </c>
      <c r="D92" t="s">
        <v>174</v>
      </c>
      <c r="E92" t="s">
        <v>125</v>
      </c>
    </row>
    <row r="93" spans="1:5" x14ac:dyDescent="0.3">
      <c r="A93" t="s">
        <v>127</v>
      </c>
      <c r="B93" s="3">
        <v>7.3800000000000005E-4</v>
      </c>
      <c r="C93" t="s">
        <v>172</v>
      </c>
      <c r="D93" t="s">
        <v>175</v>
      </c>
      <c r="E93" t="s">
        <v>125</v>
      </c>
    </row>
    <row r="94" spans="1:5" x14ac:dyDescent="0.3">
      <c r="A94" t="s">
        <v>128</v>
      </c>
      <c r="B94">
        <v>8.3144999999999997E-2</v>
      </c>
      <c r="C94" t="s">
        <v>176</v>
      </c>
      <c r="E94" t="s">
        <v>142</v>
      </c>
    </row>
    <row r="95" spans="1:5" x14ac:dyDescent="0.3">
      <c r="A95" t="s">
        <v>131</v>
      </c>
      <c r="B95">
        <v>1.0129999999999999</v>
      </c>
      <c r="C95" t="s">
        <v>177</v>
      </c>
      <c r="E95" t="s">
        <v>129</v>
      </c>
    </row>
    <row r="96" spans="1:5" x14ac:dyDescent="0.3">
      <c r="A96" t="s">
        <v>132</v>
      </c>
      <c r="B96">
        <f>35+273.15</f>
        <v>308.14999999999998</v>
      </c>
      <c r="C96" t="s">
        <v>178</v>
      </c>
      <c r="E96" t="s">
        <v>130</v>
      </c>
    </row>
    <row r="97" spans="1:5" x14ac:dyDescent="0.3">
      <c r="A97" t="s">
        <v>133</v>
      </c>
      <c r="B97">
        <v>5.57E-2</v>
      </c>
      <c r="C97" t="s">
        <v>179</v>
      </c>
      <c r="E97" t="s">
        <v>129</v>
      </c>
    </row>
    <row r="98" spans="1:5" x14ac:dyDescent="0.3">
      <c r="A98" t="s">
        <v>134</v>
      </c>
      <c r="B98" s="3">
        <v>50000</v>
      </c>
      <c r="C98" t="s">
        <v>180</v>
      </c>
      <c r="D98" t="s">
        <v>181</v>
      </c>
      <c r="E98" t="s">
        <v>143</v>
      </c>
    </row>
    <row r="99" spans="1:5" x14ac:dyDescent="0.3">
      <c r="A99" t="s">
        <v>135</v>
      </c>
      <c r="B99">
        <v>200</v>
      </c>
      <c r="C99" t="s">
        <v>182</v>
      </c>
      <c r="E99" t="s">
        <v>136</v>
      </c>
    </row>
    <row r="100" spans="1:5" x14ac:dyDescent="0.3">
      <c r="A100" t="s">
        <v>137</v>
      </c>
      <c r="B100">
        <v>3400</v>
      </c>
      <c r="C100" t="s">
        <v>183</v>
      </c>
      <c r="E100" t="s">
        <v>138</v>
      </c>
    </row>
    <row r="101" spans="1:5" x14ac:dyDescent="0.3">
      <c r="A101" t="s">
        <v>139</v>
      </c>
      <c r="B101">
        <v>100</v>
      </c>
      <c r="C101" t="s">
        <v>184</v>
      </c>
      <c r="E101" t="s">
        <v>138</v>
      </c>
    </row>
    <row r="102" spans="1:5" x14ac:dyDescent="0.3">
      <c r="A102" t="s">
        <v>140</v>
      </c>
      <c r="B102">
        <v>178.47</v>
      </c>
      <c r="C102" t="s">
        <v>185</v>
      </c>
      <c r="E10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Inputs</vt:lpstr>
      <vt:lpstr>SteadyStateOutputs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Louw, TM, Dr &lt;tmlouw@sun.ac.za&gt;</dc:creator>
  <cp:lastModifiedBy>Louw, TM, Prof [tmlouw@sun.ac.za]</cp:lastModifiedBy>
  <dcterms:created xsi:type="dcterms:W3CDTF">2018-10-11T14:32:16Z</dcterms:created>
  <dcterms:modified xsi:type="dcterms:W3CDTF">2023-11-17T09:45:22Z</dcterms:modified>
</cp:coreProperties>
</file>