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D:\MSc Project\Results\"/>
    </mc:Choice>
  </mc:AlternateContent>
  <xr:revisionPtr revIDLastSave="0" documentId="13_ncr:1_{66AD6E3B-BF09-48B0-86EA-DA97E1826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EX" sheetId="6" r:id="rId1"/>
    <sheet name="RS" sheetId="7" r:id="rId2"/>
    <sheet name="US-LC" sheetId="8" r:id="rId3"/>
    <sheet name="US-SM" sheetId="9" r:id="rId4"/>
    <sheet name="Fidelity" sheetId="10" r:id="rId5"/>
    <sheet name="Accuracy Graph" sheetId="11" r:id="rId6"/>
    <sheet name="Human Intuitio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2" l="1"/>
  <c r="D18" i="12"/>
  <c r="C18" i="12"/>
  <c r="B18" i="12"/>
  <c r="G11" i="9"/>
  <c r="G10" i="9"/>
  <c r="G9" i="9"/>
  <c r="G8" i="9"/>
  <c r="G7" i="9"/>
  <c r="G6" i="9"/>
  <c r="G5" i="9"/>
  <c r="G4" i="9"/>
  <c r="G3" i="9"/>
  <c r="G2" i="9"/>
  <c r="G11" i="8"/>
  <c r="G10" i="8"/>
  <c r="G9" i="8"/>
  <c r="G8" i="8"/>
  <c r="G7" i="8"/>
  <c r="G6" i="8"/>
  <c r="G5" i="8"/>
  <c r="G4" i="8"/>
  <c r="G3" i="8"/>
  <c r="G2" i="8"/>
  <c r="G11" i="6"/>
  <c r="G10" i="6"/>
  <c r="G9" i="6"/>
  <c r="G8" i="6"/>
  <c r="G7" i="6"/>
  <c r="G6" i="6"/>
  <c r="G5" i="6"/>
  <c r="G4" i="6"/>
  <c r="G3" i="6"/>
  <c r="G2" i="6"/>
  <c r="G3" i="7"/>
  <c r="G4" i="7"/>
  <c r="G5" i="7"/>
  <c r="G6" i="7"/>
  <c r="G7" i="7"/>
  <c r="G8" i="7"/>
  <c r="G9" i="7"/>
  <c r="G10" i="7"/>
  <c r="G11" i="7"/>
  <c r="G2" i="7"/>
  <c r="E12" i="9"/>
  <c r="D12" i="9"/>
  <c r="C12" i="9"/>
  <c r="B12" i="9"/>
  <c r="A12" i="9"/>
  <c r="E12" i="8"/>
  <c r="D12" i="8"/>
  <c r="C12" i="8"/>
  <c r="B12" i="8"/>
  <c r="A12" i="8"/>
  <c r="E12" i="7"/>
  <c r="D12" i="7"/>
  <c r="C12" i="7"/>
  <c r="B12" i="7"/>
  <c r="A12" i="7"/>
  <c r="F11" i="9"/>
  <c r="F10" i="9"/>
  <c r="F9" i="9"/>
  <c r="F8" i="9"/>
  <c r="F7" i="9"/>
  <c r="F6" i="9"/>
  <c r="F5" i="9"/>
  <c r="F4" i="9"/>
  <c r="F3" i="9"/>
  <c r="F2" i="9"/>
  <c r="F11" i="8"/>
  <c r="F10" i="8"/>
  <c r="F9" i="8"/>
  <c r="F8" i="8"/>
  <c r="F7" i="8"/>
  <c r="F6" i="8"/>
  <c r="F5" i="8"/>
  <c r="F4" i="8"/>
  <c r="F3" i="8"/>
  <c r="F2" i="8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2" i="6"/>
  <c r="A12" i="6"/>
  <c r="B12" i="6"/>
  <c r="C12" i="6"/>
  <c r="D12" i="6"/>
  <c r="E12" i="6"/>
</calcChain>
</file>

<file path=xl/sharedStrings.xml><?xml version="1.0" encoding="utf-8"?>
<sst xmlns="http://schemas.openxmlformats.org/spreadsheetml/2006/main" count="51" uniqueCount="17">
  <si>
    <t>ALEX</t>
  </si>
  <si>
    <t>US-LC</t>
  </si>
  <si>
    <t>RS</t>
  </si>
  <si>
    <t>US-SM</t>
  </si>
  <si>
    <t>Run1</t>
  </si>
  <si>
    <t>Run2</t>
  </si>
  <si>
    <t>Run3</t>
  </si>
  <si>
    <t>Run4</t>
  </si>
  <si>
    <t>Run5</t>
  </si>
  <si>
    <t>Average</t>
  </si>
  <si>
    <t>Model</t>
  </si>
  <si>
    <t>Score</t>
  </si>
  <si>
    <t>Avg change in positive class prediction</t>
  </si>
  <si>
    <t>Avg change in negative class prediction</t>
  </si>
  <si>
    <t>Avg Words Matched</t>
  </si>
  <si>
    <t>Std Deviation</t>
  </si>
  <si>
    <t>Test 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</si>
</sst>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648-788E-48CD-832D-F98678323F2E}">
  <dimension ref="A1:J20"/>
  <sheetViews>
    <sheetView tabSelected="1" workbookViewId="0">
      <selection activeCell="I15" sqref="I15"/>
    </sheetView>
  </sheetViews>
  <sheetFormatPr defaultRowHeight="14.4"/>
  <cols>
    <col min="7" max="7" width="12.21875" bestFit="1" customWidth="1"/>
  </cols>
  <sheetData>
    <row r="1" spans="1:10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15</v>
      </c>
    </row>
    <row r="2" spans="1:10">
      <c r="A2">
        <v>0.5</v>
      </c>
      <c r="B2">
        <v>0.5</v>
      </c>
      <c r="C2">
        <v>0.5</v>
      </c>
      <c r="D2">
        <v>0.5</v>
      </c>
      <c r="E2">
        <v>0.5</v>
      </c>
      <c r="F2">
        <f>AVERAGE(A2:E2)</f>
        <v>0.5</v>
      </c>
      <c r="G2">
        <f>_xlfn.STDEV.P(A2:E2)</f>
        <v>0</v>
      </c>
    </row>
    <row r="3" spans="1:10">
      <c r="A3">
        <v>0.58608000000000005</v>
      </c>
      <c r="B3">
        <v>0.54015999999999997</v>
      </c>
      <c r="C3">
        <v>0.54503999999999997</v>
      </c>
      <c r="D3">
        <v>0.55952000000000002</v>
      </c>
      <c r="E3" s="1">
        <v>0.57291999999999998</v>
      </c>
      <c r="F3">
        <f t="shared" ref="F3:F11" si="0">AVERAGE(A3:E3)</f>
        <v>0.56074400000000002</v>
      </c>
      <c r="G3">
        <f t="shared" ref="G3:G11" si="1">_xlfn.STDEV.P(A3:E3)</f>
        <v>1.7099606545181115E-2</v>
      </c>
    </row>
    <row r="4" spans="1:10">
      <c r="A4">
        <v>0.62587999999999999</v>
      </c>
      <c r="B4">
        <v>0.62487999999999999</v>
      </c>
      <c r="C4">
        <v>0.60007999999999995</v>
      </c>
      <c r="D4">
        <v>0.65</v>
      </c>
      <c r="E4" s="1">
        <v>0.66844000000000003</v>
      </c>
      <c r="F4">
        <f t="shared" si="0"/>
        <v>0.63385599999999998</v>
      </c>
      <c r="G4">
        <f t="shared" si="1"/>
        <v>2.3416597190881544E-2</v>
      </c>
    </row>
    <row r="5" spans="1:10">
      <c r="A5">
        <v>0.63307999999999998</v>
      </c>
      <c r="B5">
        <v>0.64263999999999999</v>
      </c>
      <c r="C5">
        <v>0.64503999999999995</v>
      </c>
      <c r="D5">
        <v>0.61255999999999999</v>
      </c>
      <c r="E5" s="1">
        <v>0.69316</v>
      </c>
      <c r="F5">
        <f t="shared" si="0"/>
        <v>0.64529599999999987</v>
      </c>
      <c r="G5">
        <f t="shared" si="1"/>
        <v>2.6529073560906728E-2</v>
      </c>
    </row>
    <row r="6" spans="1:10">
      <c r="A6">
        <v>0.71196000000000004</v>
      </c>
      <c r="B6">
        <v>0.70767999999999998</v>
      </c>
      <c r="C6">
        <v>0.70435999999999999</v>
      </c>
      <c r="D6">
        <v>0.69220000000000004</v>
      </c>
      <c r="E6" s="1">
        <v>0.69840000000000002</v>
      </c>
      <c r="F6">
        <f t="shared" si="0"/>
        <v>0.70291999999999999</v>
      </c>
      <c r="G6">
        <f t="shared" si="1"/>
        <v>6.9541584681397563E-3</v>
      </c>
    </row>
    <row r="7" spans="1:10">
      <c r="A7">
        <v>0.72208000000000006</v>
      </c>
      <c r="B7">
        <v>0.72807999999999995</v>
      </c>
      <c r="C7">
        <v>0.67808000000000002</v>
      </c>
      <c r="D7">
        <v>0.71292</v>
      </c>
      <c r="E7" s="1">
        <v>0.72640000000000005</v>
      </c>
      <c r="F7">
        <f t="shared" si="0"/>
        <v>0.71351199999999992</v>
      </c>
      <c r="G7">
        <f t="shared" si="1"/>
        <v>1.8479799133107478E-2</v>
      </c>
    </row>
    <row r="8" spans="1:10">
      <c r="A8">
        <v>0.65547999999999995</v>
      </c>
      <c r="B8">
        <v>0.71899999999999997</v>
      </c>
      <c r="C8">
        <v>0.68396000000000001</v>
      </c>
      <c r="D8">
        <v>0.64256000000000002</v>
      </c>
      <c r="E8" s="1">
        <v>0.6865</v>
      </c>
      <c r="F8">
        <f t="shared" si="0"/>
        <v>0.67749999999999999</v>
      </c>
      <c r="G8">
        <f t="shared" si="1"/>
        <v>2.6648323024160446E-2</v>
      </c>
    </row>
    <row r="9" spans="1:10">
      <c r="A9">
        <v>0.64548000000000005</v>
      </c>
      <c r="B9">
        <v>0.73319999999999996</v>
      </c>
      <c r="C9">
        <v>0.73684000000000005</v>
      </c>
      <c r="D9">
        <v>0.74895999999999996</v>
      </c>
      <c r="E9" s="1">
        <v>0.72860000000000003</v>
      </c>
      <c r="F9">
        <f t="shared" si="0"/>
        <v>0.71861600000000003</v>
      </c>
      <c r="G9">
        <f t="shared" si="1"/>
        <v>3.7186342439126739E-2</v>
      </c>
    </row>
    <row r="10" spans="1:10">
      <c r="A10">
        <v>0.75124000000000002</v>
      </c>
      <c r="B10">
        <v>0.68559999999999999</v>
      </c>
      <c r="C10">
        <v>0.71972000000000003</v>
      </c>
      <c r="D10">
        <v>0.72736000000000001</v>
      </c>
      <c r="E10" s="1">
        <v>0.72984000000000004</v>
      </c>
      <c r="F10">
        <f t="shared" si="0"/>
        <v>0.72275200000000006</v>
      </c>
      <c r="G10">
        <f t="shared" si="1"/>
        <v>2.1319022866913961E-2</v>
      </c>
    </row>
    <row r="11" spans="1:10">
      <c r="A11">
        <v>0.70872000000000002</v>
      </c>
      <c r="B11">
        <v>0.71172000000000002</v>
      </c>
      <c r="C11">
        <v>0.74</v>
      </c>
      <c r="D11">
        <v>0.6986</v>
      </c>
      <c r="E11" s="1">
        <v>0.73972000000000004</v>
      </c>
      <c r="F11">
        <f t="shared" si="0"/>
        <v>0.71975200000000006</v>
      </c>
      <c r="G11">
        <f t="shared" si="1"/>
        <v>1.6984273196107041E-2</v>
      </c>
    </row>
    <row r="12" spans="1:10">
      <c r="A12" s="2">
        <f>AVERAGE(A2:A11)</f>
        <v>0.65400000000000014</v>
      </c>
      <c r="B12" s="2">
        <f>AVERAGE(B2:B11)</f>
        <v>0.65929599999999999</v>
      </c>
      <c r="C12" s="2">
        <f>AVERAGE(C2:C11)</f>
        <v>0.65531200000000001</v>
      </c>
      <c r="D12" s="2">
        <f>AVERAGE(D2:D11)</f>
        <v>0.65446799999999994</v>
      </c>
      <c r="E12" s="2">
        <f>AVERAGE(E2:E11)</f>
        <v>0.67439800000000005</v>
      </c>
    </row>
    <row r="15" spans="1:10">
      <c r="A15" s="2"/>
      <c r="B15" s="2"/>
      <c r="C15" s="2"/>
      <c r="D15" s="2"/>
      <c r="E15" s="2"/>
      <c r="F15" s="2"/>
      <c r="H15" s="2"/>
      <c r="I15" s="2"/>
      <c r="J15" s="2"/>
    </row>
    <row r="20" spans="2:5">
      <c r="B20" s="1"/>
      <c r="C20" s="1"/>
      <c r="D20" s="1"/>
      <c r="E20" s="1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EC8-E75C-4C9A-A454-446A7F4C9E38}">
  <dimension ref="A1:G12"/>
  <sheetViews>
    <sheetView workbookViewId="0">
      <selection activeCell="G19" sqref="G19"/>
    </sheetView>
  </sheetViews>
  <sheetFormatPr defaultRowHeight="14.4"/>
  <cols>
    <col min="7" max="7" width="12.21875" bestFit="1" customWidth="1"/>
  </cols>
  <sheetData>
    <row r="1" spans="1:7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15</v>
      </c>
    </row>
    <row r="2" spans="1:7">
      <c r="A2">
        <v>0.5</v>
      </c>
      <c r="B2">
        <v>0.5</v>
      </c>
      <c r="C2">
        <v>0.5</v>
      </c>
      <c r="D2">
        <v>0.5</v>
      </c>
      <c r="E2">
        <v>0.5</v>
      </c>
      <c r="F2">
        <f>AVERAGE(A2:E2)</f>
        <v>0.5</v>
      </c>
      <c r="G2">
        <f>_xlfn.STDEV.P(A2:E2)</f>
        <v>0</v>
      </c>
    </row>
    <row r="3" spans="1:7">
      <c r="A3">
        <v>0.60748000000000002</v>
      </c>
      <c r="B3">
        <v>0.60748000000000002</v>
      </c>
      <c r="C3">
        <v>0.58448</v>
      </c>
      <c r="D3">
        <v>0.57152000000000003</v>
      </c>
      <c r="E3" s="1">
        <v>0.56676000000000004</v>
      </c>
      <c r="F3">
        <f t="shared" ref="F3:F11" si="0">AVERAGE(A3:E3)</f>
        <v>0.58754400000000007</v>
      </c>
      <c r="G3">
        <f t="shared" ref="G3:G11" si="1">_xlfn.STDEV.P(A3:E3)</f>
        <v>1.7280159258525361E-2</v>
      </c>
    </row>
    <row r="4" spans="1:7">
      <c r="A4">
        <v>0.66359999999999997</v>
      </c>
      <c r="B4">
        <v>0.66359999999999997</v>
      </c>
      <c r="C4">
        <v>0.62804000000000004</v>
      </c>
      <c r="D4">
        <v>0.65012000000000003</v>
      </c>
      <c r="E4" s="1">
        <v>0.66691999999999996</v>
      </c>
      <c r="F4">
        <f t="shared" si="0"/>
        <v>0.65445600000000004</v>
      </c>
      <c r="G4">
        <f t="shared" si="1"/>
        <v>1.4416537170902001E-2</v>
      </c>
    </row>
    <row r="5" spans="1:7">
      <c r="A5">
        <v>0.70311999999999997</v>
      </c>
      <c r="B5">
        <v>0.70311999999999997</v>
      </c>
      <c r="C5">
        <v>0.61916000000000004</v>
      </c>
      <c r="D5">
        <v>0.60860000000000003</v>
      </c>
      <c r="E5" s="1">
        <v>0.60755999999999999</v>
      </c>
      <c r="F5">
        <f t="shared" si="0"/>
        <v>0.648312</v>
      </c>
      <c r="G5">
        <f t="shared" si="1"/>
        <v>4.493426594482209E-2</v>
      </c>
    </row>
    <row r="6" spans="1:7">
      <c r="A6">
        <v>0.72092000000000001</v>
      </c>
      <c r="B6">
        <v>0.72092000000000001</v>
      </c>
      <c r="C6">
        <v>0.62719999999999998</v>
      </c>
      <c r="D6">
        <v>0.69111999999999996</v>
      </c>
      <c r="E6" s="1">
        <v>0.6522</v>
      </c>
      <c r="F6">
        <f t="shared" si="0"/>
        <v>0.68247199999999997</v>
      </c>
      <c r="G6">
        <f t="shared" si="1"/>
        <v>3.7423717827067909E-2</v>
      </c>
    </row>
    <row r="7" spans="1:7">
      <c r="A7">
        <v>0.72755999999999998</v>
      </c>
      <c r="B7">
        <v>0.72755999999999998</v>
      </c>
      <c r="C7">
        <v>0.71140000000000003</v>
      </c>
      <c r="D7">
        <v>0.71760000000000002</v>
      </c>
      <c r="E7" s="1">
        <v>0.72363999999999995</v>
      </c>
      <c r="F7">
        <f t="shared" si="0"/>
        <v>0.72155200000000008</v>
      </c>
      <c r="G7">
        <f t="shared" si="1"/>
        <v>6.2487323514453493E-3</v>
      </c>
    </row>
    <row r="8" spans="1:7">
      <c r="A8">
        <v>0.64964</v>
      </c>
      <c r="B8">
        <v>0.64964</v>
      </c>
      <c r="C8">
        <v>0.74951999999999996</v>
      </c>
      <c r="D8">
        <v>0.66564000000000001</v>
      </c>
      <c r="E8" s="1">
        <v>0.74475999999999998</v>
      </c>
      <c r="F8">
        <f t="shared" si="0"/>
        <v>0.6918399999999999</v>
      </c>
      <c r="G8">
        <f t="shared" si="1"/>
        <v>4.5553548270140264E-2</v>
      </c>
    </row>
    <row r="9" spans="1:7">
      <c r="A9">
        <v>0.67323999999999995</v>
      </c>
      <c r="B9">
        <v>0.67323999999999995</v>
      </c>
      <c r="C9">
        <v>0.71143999999999996</v>
      </c>
      <c r="D9">
        <v>0.68228</v>
      </c>
      <c r="E9" s="1">
        <v>0.70555999999999996</v>
      </c>
      <c r="F9">
        <f t="shared" si="0"/>
        <v>0.68915199999999999</v>
      </c>
      <c r="G9">
        <f t="shared" si="1"/>
        <v>1.6245524183602082E-2</v>
      </c>
    </row>
    <row r="10" spans="1:7">
      <c r="A10">
        <v>0.73199999999999998</v>
      </c>
      <c r="B10">
        <v>0.73199999999999998</v>
      </c>
      <c r="C10">
        <v>0.74787999999999999</v>
      </c>
      <c r="D10">
        <v>0.71592</v>
      </c>
      <c r="E10" s="1">
        <v>0.74492000000000003</v>
      </c>
      <c r="F10">
        <f t="shared" si="0"/>
        <v>0.73454399999999997</v>
      </c>
      <c r="G10">
        <f t="shared" si="1"/>
        <v>1.136052393157992E-2</v>
      </c>
    </row>
    <row r="11" spans="1:7">
      <c r="A11">
        <v>0.71792</v>
      </c>
      <c r="B11">
        <v>0.71792</v>
      </c>
      <c r="C11">
        <v>0.76456000000000002</v>
      </c>
      <c r="D11">
        <v>0.74063999999999997</v>
      </c>
      <c r="E11" s="1">
        <v>0.75492000000000004</v>
      </c>
      <c r="F11">
        <f t="shared" si="0"/>
        <v>0.73919200000000007</v>
      </c>
      <c r="G11">
        <f t="shared" si="1"/>
        <v>1.8963111980895973E-2</v>
      </c>
    </row>
    <row r="12" spans="1:7">
      <c r="A12" s="2">
        <f>AVERAGE(A2:A11)</f>
        <v>0.66954800000000003</v>
      </c>
      <c r="B12" s="2">
        <f>AVERAGE(B2:B11)</f>
        <v>0.66954800000000003</v>
      </c>
      <c r="C12" s="2">
        <f>AVERAGE(C2:C11)</f>
        <v>0.66436800000000007</v>
      </c>
      <c r="D12" s="2">
        <f>AVERAGE(D2:D11)</f>
        <v>0.65434399999999981</v>
      </c>
      <c r="E12" s="2">
        <f>AVERAGE(E2:E11)</f>
        <v>0.66672400000000009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EF4C-4FE0-49AD-A60D-A33D15E5717D}">
  <dimension ref="A1:G12"/>
  <sheetViews>
    <sheetView workbookViewId="0">
      <selection activeCell="F21" sqref="F21"/>
    </sheetView>
  </sheetViews>
  <sheetFormatPr defaultRowHeight="14.4"/>
  <cols>
    <col min="7" max="7" width="12.21875" bestFit="1" customWidth="1"/>
  </cols>
  <sheetData>
    <row r="1" spans="1:7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15</v>
      </c>
    </row>
    <row r="2" spans="1:7">
      <c r="A2">
        <v>0.5</v>
      </c>
      <c r="B2">
        <v>0.5</v>
      </c>
      <c r="C2">
        <v>0.5</v>
      </c>
      <c r="D2">
        <v>0.5</v>
      </c>
      <c r="E2">
        <v>0.5</v>
      </c>
      <c r="F2">
        <f>AVERAGE(A2:E2)</f>
        <v>0.5</v>
      </c>
      <c r="G2">
        <f>_xlfn.STDEV.P(A2:E2)</f>
        <v>0</v>
      </c>
    </row>
    <row r="3" spans="1:7">
      <c r="A3">
        <v>0.65483999999999998</v>
      </c>
      <c r="B3">
        <v>0.67584</v>
      </c>
      <c r="C3">
        <v>0.61812</v>
      </c>
      <c r="D3">
        <v>0.59396000000000004</v>
      </c>
      <c r="E3" s="1">
        <v>0.66324000000000005</v>
      </c>
      <c r="F3">
        <f t="shared" ref="F3:F11" si="0">AVERAGE(A3:E3)</f>
        <v>0.6412000000000001</v>
      </c>
      <c r="G3">
        <f t="shared" ref="G3:G11" si="1">_xlfn.STDEV.P(A3:E3)</f>
        <v>3.0450106075348891E-2</v>
      </c>
    </row>
    <row r="4" spans="1:7">
      <c r="A4">
        <v>0.70491999999999999</v>
      </c>
      <c r="B4">
        <v>0.69379999999999997</v>
      </c>
      <c r="C4">
        <v>0.63724000000000003</v>
      </c>
      <c r="D4">
        <v>0.67244000000000004</v>
      </c>
      <c r="E4" s="1">
        <v>0.71796000000000004</v>
      </c>
      <c r="F4">
        <f t="shared" si="0"/>
        <v>0.6852720000000001</v>
      </c>
      <c r="G4">
        <f t="shared" si="1"/>
        <v>2.8280768306395067E-2</v>
      </c>
    </row>
    <row r="5" spans="1:7">
      <c r="A5">
        <v>0.6966</v>
      </c>
      <c r="B5">
        <v>0.68799999999999994</v>
      </c>
      <c r="C5">
        <v>0.71287999999999996</v>
      </c>
      <c r="D5">
        <v>0.67303999999999997</v>
      </c>
      <c r="E5" s="1">
        <v>0.73516000000000004</v>
      </c>
      <c r="F5">
        <f t="shared" si="0"/>
        <v>0.70113599999999998</v>
      </c>
      <c r="G5">
        <f t="shared" si="1"/>
        <v>2.1345112414789501E-2</v>
      </c>
    </row>
    <row r="6" spans="1:7">
      <c r="A6">
        <v>0.72607999999999995</v>
      </c>
      <c r="B6">
        <v>0.73460000000000003</v>
      </c>
      <c r="C6">
        <v>0.74148000000000003</v>
      </c>
      <c r="D6">
        <v>0.74128000000000005</v>
      </c>
      <c r="E6" s="1">
        <v>0.69108000000000003</v>
      </c>
      <c r="F6">
        <f t="shared" si="0"/>
        <v>0.72690399999999999</v>
      </c>
      <c r="G6">
        <f t="shared" si="1"/>
        <v>1.8774426862090896E-2</v>
      </c>
    </row>
    <row r="7" spans="1:7">
      <c r="A7">
        <v>0.71908000000000005</v>
      </c>
      <c r="B7">
        <v>0.71419999999999995</v>
      </c>
      <c r="C7">
        <v>0.74843999999999999</v>
      </c>
      <c r="D7">
        <v>0.74868000000000001</v>
      </c>
      <c r="E7" s="1">
        <v>0.72884000000000004</v>
      </c>
      <c r="F7">
        <f t="shared" si="0"/>
        <v>0.73184799999999994</v>
      </c>
      <c r="G7">
        <f t="shared" si="1"/>
        <v>1.4436983618471004E-2</v>
      </c>
    </row>
    <row r="8" spans="1:7">
      <c r="A8">
        <v>0.69320000000000004</v>
      </c>
      <c r="B8">
        <v>0.77395999999999998</v>
      </c>
      <c r="C8">
        <v>0.74463999999999997</v>
      </c>
      <c r="D8">
        <v>0.71923999999999999</v>
      </c>
      <c r="E8" s="1">
        <v>0.75107999999999997</v>
      </c>
      <c r="F8">
        <f t="shared" si="0"/>
        <v>0.73642400000000008</v>
      </c>
      <c r="G8">
        <f t="shared" si="1"/>
        <v>2.7766369298127525E-2</v>
      </c>
    </row>
    <row r="9" spans="1:7">
      <c r="A9">
        <v>0.75271999999999994</v>
      </c>
      <c r="B9">
        <v>0.76900000000000002</v>
      </c>
      <c r="C9">
        <v>0.77339999999999998</v>
      </c>
      <c r="D9">
        <v>0.76668000000000003</v>
      </c>
      <c r="E9" s="1">
        <v>0.73740000000000006</v>
      </c>
      <c r="F9">
        <f t="shared" si="0"/>
        <v>0.75983999999999996</v>
      </c>
      <c r="G9">
        <f t="shared" si="1"/>
        <v>1.3181902745810246E-2</v>
      </c>
    </row>
    <row r="10" spans="1:7">
      <c r="A10">
        <v>0.75192000000000003</v>
      </c>
      <c r="B10">
        <v>0.76544000000000001</v>
      </c>
      <c r="C10">
        <v>0.72663999999999995</v>
      </c>
      <c r="D10">
        <v>0.76200000000000001</v>
      </c>
      <c r="E10" s="1">
        <v>0.74827999999999995</v>
      </c>
      <c r="F10">
        <f t="shared" si="0"/>
        <v>0.75085599999999997</v>
      </c>
      <c r="G10">
        <f t="shared" si="1"/>
        <v>1.3645983438360192E-2</v>
      </c>
    </row>
    <row r="11" spans="1:7">
      <c r="A11">
        <v>0.77732000000000001</v>
      </c>
      <c r="B11">
        <v>0.78512000000000004</v>
      </c>
      <c r="C11">
        <v>0.77144000000000001</v>
      </c>
      <c r="D11">
        <v>0.76295999999999997</v>
      </c>
      <c r="E11" s="1">
        <v>0.74163999999999997</v>
      </c>
      <c r="F11">
        <f t="shared" si="0"/>
        <v>0.76769600000000005</v>
      </c>
      <c r="G11">
        <f t="shared" si="1"/>
        <v>1.4910261701257987E-2</v>
      </c>
    </row>
    <row r="12" spans="1:7">
      <c r="A12" s="2">
        <f>AVERAGE(A2:A11)</f>
        <v>0.69766799999999995</v>
      </c>
      <c r="B12" s="2">
        <f>AVERAGE(B2:B11)</f>
        <v>0.70999599999999996</v>
      </c>
      <c r="C12" s="2">
        <f>AVERAGE(C2:C11)</f>
        <v>0.69742799999999994</v>
      </c>
      <c r="D12" s="2">
        <f>AVERAGE(D2:D11)</f>
        <v>0.69402799999999998</v>
      </c>
      <c r="E12" s="2">
        <f>AVERAGE(E2:E11)</f>
        <v>0.70146800000000009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BFA0-2DC7-4055-9C60-8B1ED635A7B6}">
  <dimension ref="A1:G12"/>
  <sheetViews>
    <sheetView workbookViewId="0">
      <selection activeCell="S13" sqref="S13"/>
    </sheetView>
  </sheetViews>
  <sheetFormatPr defaultRowHeight="14.4"/>
  <cols>
    <col min="7" max="7" width="12.21875" bestFit="1" customWidth="1"/>
  </cols>
  <sheetData>
    <row r="1" spans="1:7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15</v>
      </c>
    </row>
    <row r="2" spans="1:7">
      <c r="A2">
        <v>0.5</v>
      </c>
      <c r="B2">
        <v>0.5</v>
      </c>
      <c r="C2">
        <v>0.5</v>
      </c>
      <c r="D2">
        <v>0.5</v>
      </c>
      <c r="E2">
        <v>0.5</v>
      </c>
      <c r="F2">
        <f>AVERAGE(A2:E2)</f>
        <v>0.5</v>
      </c>
      <c r="G2">
        <f>_xlfn.STDEV.P(A2:E2)</f>
        <v>0</v>
      </c>
    </row>
    <row r="3" spans="1:7">
      <c r="A3">
        <v>0.65271999999999997</v>
      </c>
      <c r="B3">
        <v>0.60636000000000001</v>
      </c>
      <c r="C3">
        <v>0.62760000000000005</v>
      </c>
      <c r="D3">
        <v>0.63319999999999999</v>
      </c>
      <c r="E3">
        <v>0.66052</v>
      </c>
      <c r="F3">
        <f t="shared" ref="F3:F11" si="0">AVERAGE(A3:E3)</f>
        <v>0.63607999999999998</v>
      </c>
      <c r="G3">
        <f t="shared" ref="G3:G11" si="1">_xlfn.STDEV.P(A3:E3)</f>
        <v>1.9171261825972737E-2</v>
      </c>
    </row>
    <row r="4" spans="1:7">
      <c r="A4">
        <v>0.66847999999999996</v>
      </c>
      <c r="B4">
        <v>0.69328000000000001</v>
      </c>
      <c r="C4">
        <v>0.67256000000000005</v>
      </c>
      <c r="D4">
        <v>0.72296000000000005</v>
      </c>
      <c r="E4" s="1">
        <v>0.60863999999999996</v>
      </c>
      <c r="F4">
        <f t="shared" si="0"/>
        <v>0.673184</v>
      </c>
      <c r="G4">
        <f t="shared" si="1"/>
        <v>3.7603043281096309E-2</v>
      </c>
    </row>
    <row r="5" spans="1:7">
      <c r="A5">
        <v>0.65212000000000003</v>
      </c>
      <c r="B5">
        <v>0.66247999999999996</v>
      </c>
      <c r="C5">
        <v>0.71479999999999999</v>
      </c>
      <c r="D5">
        <v>0.67159999999999997</v>
      </c>
      <c r="E5" s="1">
        <v>0.68464000000000003</v>
      </c>
      <c r="F5">
        <f t="shared" si="0"/>
        <v>0.67712799999999995</v>
      </c>
      <c r="G5">
        <f t="shared" si="1"/>
        <v>2.1661636503274632E-2</v>
      </c>
    </row>
    <row r="6" spans="1:7">
      <c r="A6">
        <v>0.72992000000000001</v>
      </c>
      <c r="B6">
        <v>0.69403999999999999</v>
      </c>
      <c r="C6">
        <v>0.70923999999999998</v>
      </c>
      <c r="D6">
        <v>0.63671999999999995</v>
      </c>
      <c r="E6" s="1">
        <v>0.73328000000000004</v>
      </c>
      <c r="F6">
        <f t="shared" si="0"/>
        <v>0.70064000000000004</v>
      </c>
      <c r="G6">
        <f t="shared" si="1"/>
        <v>3.5002783889285176E-2</v>
      </c>
    </row>
    <row r="7" spans="1:7">
      <c r="A7">
        <v>0.71355999999999997</v>
      </c>
      <c r="B7">
        <v>0.74080000000000001</v>
      </c>
      <c r="C7">
        <v>0.71287999999999996</v>
      </c>
      <c r="D7">
        <v>0.75480000000000003</v>
      </c>
      <c r="E7" s="1">
        <v>0.72831999999999997</v>
      </c>
      <c r="F7">
        <f t="shared" si="0"/>
        <v>0.73007199999999994</v>
      </c>
      <c r="G7">
        <f t="shared" si="1"/>
        <v>1.6111141983112209E-2</v>
      </c>
    </row>
    <row r="8" spans="1:7">
      <c r="A8">
        <v>0.73956</v>
      </c>
      <c r="B8">
        <v>0.67932000000000003</v>
      </c>
      <c r="C8">
        <v>0.69011999999999996</v>
      </c>
      <c r="D8">
        <v>0.73819999999999997</v>
      </c>
      <c r="E8" s="1">
        <v>0.71231999999999995</v>
      </c>
      <c r="F8">
        <f t="shared" si="0"/>
        <v>0.71190399999999998</v>
      </c>
      <c r="G8">
        <f t="shared" si="1"/>
        <v>2.4465349864655515E-2</v>
      </c>
    </row>
    <row r="9" spans="1:7">
      <c r="A9">
        <v>0.76932</v>
      </c>
      <c r="B9">
        <v>0.69896000000000003</v>
      </c>
      <c r="C9">
        <v>0.73655999999999999</v>
      </c>
      <c r="D9">
        <v>0.77395999999999998</v>
      </c>
      <c r="E9" s="1">
        <v>0.75283999999999995</v>
      </c>
      <c r="F9">
        <f t="shared" si="0"/>
        <v>0.74632799999999988</v>
      </c>
      <c r="G9">
        <f t="shared" si="1"/>
        <v>2.7106113258820404E-2</v>
      </c>
    </row>
    <row r="10" spans="1:7">
      <c r="A10">
        <v>0.73651999999999995</v>
      </c>
      <c r="B10">
        <v>0.73975999999999997</v>
      </c>
      <c r="C10">
        <v>0.73939999999999995</v>
      </c>
      <c r="D10">
        <v>0.74528000000000005</v>
      </c>
      <c r="E10" s="1">
        <v>0.77215999999999996</v>
      </c>
      <c r="F10">
        <f t="shared" si="0"/>
        <v>0.74662399999999995</v>
      </c>
      <c r="G10">
        <f t="shared" si="1"/>
        <v>1.3078877016013263E-2</v>
      </c>
    </row>
    <row r="11" spans="1:7">
      <c r="A11">
        <v>0.74760000000000004</v>
      </c>
      <c r="B11">
        <v>0.74483999999999995</v>
      </c>
      <c r="C11">
        <v>0.73607999999999996</v>
      </c>
      <c r="D11">
        <v>0.74668000000000001</v>
      </c>
      <c r="E11" s="1">
        <v>0.75580000000000003</v>
      </c>
      <c r="F11">
        <f t="shared" si="0"/>
        <v>0.74619999999999997</v>
      </c>
      <c r="G11">
        <f t="shared" si="1"/>
        <v>6.302608983587696E-3</v>
      </c>
    </row>
    <row r="12" spans="1:7">
      <c r="A12" s="2">
        <f>AVERAGE(A2:A11)</f>
        <v>0.69097999999999993</v>
      </c>
      <c r="B12" s="2">
        <f>AVERAGE(B2:B11)</f>
        <v>0.67598400000000003</v>
      </c>
      <c r="C12" s="2">
        <f>AVERAGE(C2:C11)</f>
        <v>0.68392399999999998</v>
      </c>
      <c r="D12" s="2">
        <f>AVERAGE(D2:D11)</f>
        <v>0.69233999999999996</v>
      </c>
      <c r="E12" s="2">
        <f>AVERAGE(E2:E11)</f>
        <v>0.69085200000000002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F80-65D8-4FF2-961C-7889B31F7461}">
  <dimension ref="A1:D5"/>
  <sheetViews>
    <sheetView workbookViewId="0">
      <selection activeCell="D13" sqref="D13"/>
    </sheetView>
  </sheetViews>
  <sheetFormatPr defaultRowHeight="14.4"/>
  <cols>
    <col min="3" max="4" width="33.77734375" bestFit="1" customWidth="1"/>
  </cols>
  <sheetData>
    <row r="1" spans="1:4">
      <c r="A1" s="2" t="s">
        <v>10</v>
      </c>
      <c r="B1" s="2" t="s">
        <v>11</v>
      </c>
      <c r="C1" s="2" t="s">
        <v>12</v>
      </c>
      <c r="D1" s="2" t="s">
        <v>13</v>
      </c>
    </row>
    <row r="2" spans="1:4">
      <c r="A2" t="s">
        <v>0</v>
      </c>
      <c r="B2" s="1">
        <v>0.92</v>
      </c>
      <c r="C2" s="1">
        <v>0.16295850000000001</v>
      </c>
      <c r="D2" s="1">
        <v>-0.16295852999999999</v>
      </c>
    </row>
    <row r="3" spans="1:4">
      <c r="A3" t="s">
        <v>2</v>
      </c>
      <c r="B3" s="1">
        <v>1</v>
      </c>
      <c r="C3" s="1">
        <v>-2.789428E-2</v>
      </c>
      <c r="D3" s="1">
        <v>2.789428E-2</v>
      </c>
    </row>
    <row r="4" spans="1:4">
      <c r="A4" t="s">
        <v>1</v>
      </c>
      <c r="B4" s="1">
        <v>1</v>
      </c>
      <c r="C4" s="1">
        <v>-1.6324769999999999E-2</v>
      </c>
      <c r="D4" s="1">
        <v>1.6324760000000001E-2</v>
      </c>
    </row>
    <row r="5" spans="1:4">
      <c r="A5" t="s">
        <v>3</v>
      </c>
      <c r="B5" s="1">
        <v>0.89</v>
      </c>
      <c r="C5" s="1">
        <v>0.17102663000000001</v>
      </c>
      <c r="D5" s="1">
        <v>-0.17102663000000001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FCB7-ECC1-48F4-B8B2-860C9FC3C12B}">
  <dimension ref="A1:D11"/>
  <sheetViews>
    <sheetView workbookViewId="0">
      <selection activeCell="E17" sqref="E17"/>
    </sheetView>
  </sheetViews>
  <sheetFormatPr defaultRowHeight="14.4"/>
  <sheetData>
    <row r="1" spans="1:4">
      <c r="A1" s="2" t="s">
        <v>0</v>
      </c>
      <c r="B1" s="2" t="s">
        <v>2</v>
      </c>
      <c r="C1" s="2" t="s">
        <v>1</v>
      </c>
      <c r="D1" s="2" t="s">
        <v>3</v>
      </c>
    </row>
    <row r="2" spans="1:4">
      <c r="A2">
        <v>0.5</v>
      </c>
      <c r="B2">
        <v>0.5</v>
      </c>
      <c r="C2">
        <v>0.5</v>
      </c>
      <c r="D2">
        <v>0.5</v>
      </c>
    </row>
    <row r="3" spans="1:4">
      <c r="A3">
        <v>0.56074400000000002</v>
      </c>
      <c r="B3">
        <v>0.58754400000000007</v>
      </c>
      <c r="C3">
        <v>0.6412000000000001</v>
      </c>
      <c r="D3">
        <v>0.63607999999999998</v>
      </c>
    </row>
    <row r="4" spans="1:4">
      <c r="A4">
        <v>0.63385599999999998</v>
      </c>
      <c r="B4">
        <v>0.65445600000000004</v>
      </c>
      <c r="C4">
        <v>0.6852720000000001</v>
      </c>
      <c r="D4">
        <v>0.673184</v>
      </c>
    </row>
    <row r="5" spans="1:4">
      <c r="A5">
        <v>0.64529599999999987</v>
      </c>
      <c r="B5">
        <v>0.648312</v>
      </c>
      <c r="C5">
        <v>0.70113599999999998</v>
      </c>
      <c r="D5">
        <v>0.67712799999999995</v>
      </c>
    </row>
    <row r="6" spans="1:4">
      <c r="A6">
        <v>0.70291999999999999</v>
      </c>
      <c r="B6">
        <v>0.68247199999999997</v>
      </c>
      <c r="C6">
        <v>0.72690399999999999</v>
      </c>
      <c r="D6">
        <v>0.70064000000000004</v>
      </c>
    </row>
    <row r="7" spans="1:4">
      <c r="A7">
        <v>0.71351199999999992</v>
      </c>
      <c r="B7">
        <v>0.72155200000000008</v>
      </c>
      <c r="C7">
        <v>0.73184799999999994</v>
      </c>
      <c r="D7">
        <v>0.73007199999999994</v>
      </c>
    </row>
    <row r="8" spans="1:4">
      <c r="A8">
        <v>0.67749999999999999</v>
      </c>
      <c r="B8">
        <v>0.6918399999999999</v>
      </c>
      <c r="C8">
        <v>0.73642400000000008</v>
      </c>
      <c r="D8">
        <v>0.71190399999999998</v>
      </c>
    </row>
    <row r="9" spans="1:4">
      <c r="A9">
        <v>0.71861600000000003</v>
      </c>
      <c r="B9">
        <v>0.68915199999999999</v>
      </c>
      <c r="C9">
        <v>0.75983999999999996</v>
      </c>
      <c r="D9">
        <v>0.74632799999999988</v>
      </c>
    </row>
    <row r="10" spans="1:4">
      <c r="A10">
        <v>0.72275200000000006</v>
      </c>
      <c r="B10">
        <v>0.73454399999999997</v>
      </c>
      <c r="C10">
        <v>0.75085599999999997</v>
      </c>
      <c r="D10">
        <v>0.74662399999999995</v>
      </c>
    </row>
    <row r="11" spans="1:4">
      <c r="A11">
        <v>0.71975200000000006</v>
      </c>
      <c r="B11">
        <v>0.73919200000000007</v>
      </c>
      <c r="C11">
        <v>0.76769600000000005</v>
      </c>
      <c r="D11">
        <v>0.74619999999999997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A3F2-0898-4B93-993A-6F02A8952E64}">
  <dimension ref="A1:E18"/>
  <sheetViews>
    <sheetView workbookViewId="0">
      <selection activeCell="F1" sqref="F1"/>
    </sheetView>
  </sheetViews>
  <sheetFormatPr defaultRowHeight="14.4"/>
  <cols>
    <col min="1" max="1" width="18" bestFit="1" customWidth="1"/>
    <col min="2" max="2" width="17.5546875" bestFit="1" customWidth="1"/>
  </cols>
  <sheetData>
    <row r="1" spans="1:5">
      <c r="A1" s="2" t="s">
        <v>10</v>
      </c>
      <c r="B1" s="2" t="s">
        <v>14</v>
      </c>
    </row>
    <row r="2" spans="1:5">
      <c r="A2" t="s">
        <v>0</v>
      </c>
      <c r="B2">
        <v>4.0999999999999996</v>
      </c>
    </row>
    <row r="3" spans="1:5">
      <c r="A3" t="s">
        <v>2</v>
      </c>
      <c r="B3">
        <v>2.4</v>
      </c>
    </row>
    <row r="4" spans="1:5">
      <c r="A4" t="s">
        <v>1</v>
      </c>
      <c r="B4">
        <v>2.5</v>
      </c>
    </row>
    <row r="5" spans="1:5">
      <c r="A5" t="s">
        <v>3</v>
      </c>
      <c r="B5">
        <v>2</v>
      </c>
    </row>
    <row r="7" spans="1:5">
      <c r="A7" t="s">
        <v>16</v>
      </c>
      <c r="B7" t="s">
        <v>0</v>
      </c>
      <c r="C7" t="s">
        <v>2</v>
      </c>
      <c r="D7" t="s">
        <v>1</v>
      </c>
      <c r="E7" t="s">
        <v>3</v>
      </c>
    </row>
    <row r="8" spans="1:5">
      <c r="A8">
        <v>3496</v>
      </c>
      <c r="B8">
        <v>4</v>
      </c>
      <c r="C8">
        <v>2</v>
      </c>
      <c r="D8">
        <v>2</v>
      </c>
      <c r="E8">
        <v>1</v>
      </c>
    </row>
    <row r="9" spans="1:5">
      <c r="A9">
        <v>14909</v>
      </c>
      <c r="B9">
        <v>2</v>
      </c>
      <c r="C9">
        <v>1</v>
      </c>
      <c r="D9">
        <v>0</v>
      </c>
      <c r="E9">
        <v>0</v>
      </c>
    </row>
    <row r="10" spans="1:5">
      <c r="A10">
        <v>769</v>
      </c>
      <c r="B10">
        <v>5</v>
      </c>
      <c r="C10">
        <v>2</v>
      </c>
      <c r="D10">
        <v>3</v>
      </c>
      <c r="E10">
        <v>3</v>
      </c>
    </row>
    <row r="11" spans="1:5">
      <c r="A11">
        <v>1202</v>
      </c>
      <c r="B11">
        <v>6</v>
      </c>
      <c r="C11">
        <v>6</v>
      </c>
      <c r="D11">
        <v>4</v>
      </c>
      <c r="E11">
        <v>4</v>
      </c>
    </row>
    <row r="12" spans="1:5">
      <c r="A12">
        <v>15243</v>
      </c>
      <c r="B12">
        <v>5</v>
      </c>
      <c r="C12">
        <v>4</v>
      </c>
      <c r="D12">
        <v>4</v>
      </c>
      <c r="E12">
        <v>2</v>
      </c>
    </row>
    <row r="13" spans="1:5">
      <c r="A13">
        <v>23339</v>
      </c>
      <c r="B13">
        <v>3</v>
      </c>
      <c r="C13">
        <v>3</v>
      </c>
      <c r="D13">
        <v>3</v>
      </c>
      <c r="E13">
        <v>3</v>
      </c>
    </row>
    <row r="14" spans="1:5">
      <c r="A14">
        <v>4346</v>
      </c>
      <c r="B14">
        <v>5</v>
      </c>
      <c r="C14">
        <v>2</v>
      </c>
      <c r="D14">
        <v>3</v>
      </c>
      <c r="E14">
        <v>1</v>
      </c>
    </row>
    <row r="15" spans="1:5">
      <c r="A15">
        <v>12761</v>
      </c>
      <c r="B15">
        <v>4</v>
      </c>
      <c r="C15">
        <v>0</v>
      </c>
      <c r="D15">
        <v>1</v>
      </c>
      <c r="E15">
        <v>1</v>
      </c>
    </row>
    <row r="16" spans="1:5">
      <c r="A16" s="1">
        <v>16584</v>
      </c>
      <c r="B16">
        <v>3</v>
      </c>
      <c r="C16">
        <v>1</v>
      </c>
      <c r="D16">
        <v>2</v>
      </c>
      <c r="E16">
        <v>1</v>
      </c>
    </row>
    <row r="17" spans="1:5">
      <c r="A17">
        <v>20376</v>
      </c>
      <c r="B17">
        <v>4</v>
      </c>
      <c r="C17">
        <v>3</v>
      </c>
      <c r="D17">
        <v>3</v>
      </c>
      <c r="E17">
        <v>4</v>
      </c>
    </row>
    <row r="18" spans="1:5">
      <c r="B18" s="2">
        <f>AVERAGE(B8:B17)</f>
        <v>4.0999999999999996</v>
      </c>
      <c r="C18" s="2">
        <f>AVERAGE(C8:C17)</f>
        <v>2.4</v>
      </c>
      <c r="D18" s="2">
        <f>AVERAGE(D8:D17)</f>
        <v>2.5</v>
      </c>
      <c r="E18" s="2">
        <f>AVERAGE(E8:E17)</f>
        <v>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ALEX</vt:lpstr>
      <vt:lpstr>RS</vt:lpstr>
      <vt:lpstr>US-LC</vt:lpstr>
      <vt:lpstr>US-SM</vt:lpstr>
      <vt:lpstr>Fidelity</vt:lpstr>
      <vt:lpstr>Accuracy Graph</vt:lpstr>
      <vt:lpstr>Human Intuition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Tendulkar</dc:creator>
  <cp:lastModifiedBy>Sarvesh Tendulkar</cp:lastModifiedBy>
  <dcterms:created xsi:type="dcterms:W3CDTF">2015-06-05T18:17:20Z</dcterms:created>
  <dcterms:modified xsi:type="dcterms:W3CDTF">2021-12-04T14:24:25Z</dcterms:modified>
</cp:coreProperties>
</file>