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OneDrive\Desktop\excel class 8\"/>
    </mc:Choice>
  </mc:AlternateContent>
  <xr:revisionPtr revIDLastSave="0" documentId="13_ncr:1_{E17EBC7F-834A-42B7-8E15-8D93F5AF7650}" xr6:coauthVersionLast="47" xr6:coauthVersionMax="47" xr10:uidLastSave="{00000000-0000-0000-0000-000000000000}"/>
  <bookViews>
    <workbookView xWindow="-120" yWindow="-120" windowWidth="20730" windowHeight="11160" xr2:uid="{AF50D8AB-6789-4854-BD29-64BCDDE1F8E0}"/>
  </bookViews>
  <sheets>
    <sheet name="Dashboard" sheetId="3" r:id="rId1"/>
    <sheet name="Sheet1" sheetId="1" r:id="rId2"/>
    <sheet name="Pivot tables" sheetId="2"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 l="1"/>
  <c r="M9" i="1"/>
  <c r="M7" i="1"/>
  <c r="I3" i="1"/>
  <c r="I4" i="1"/>
  <c r="I5" i="1"/>
  <c r="I6" i="1"/>
  <c r="I7" i="1"/>
  <c r="I8" i="1"/>
  <c r="I9" i="1"/>
  <c r="I10" i="1"/>
  <c r="I11" i="1"/>
  <c r="I12" i="1"/>
  <c r="I13" i="1"/>
  <c r="I14" i="1"/>
  <c r="I15" i="1"/>
  <c r="I16" i="1"/>
  <c r="I17" i="1"/>
  <c r="I18" i="1"/>
  <c r="I19" i="1"/>
  <c r="I20" i="1"/>
  <c r="I21" i="1"/>
  <c r="I22" i="1"/>
  <c r="I23" i="1"/>
  <c r="I2" i="1"/>
  <c r="M11" i="1" s="1"/>
</calcChain>
</file>

<file path=xl/sharedStrings.xml><?xml version="1.0" encoding="utf-8"?>
<sst xmlns="http://schemas.openxmlformats.org/spreadsheetml/2006/main" count="120" uniqueCount="39">
  <si>
    <t>DATE</t>
  </si>
  <si>
    <t>11=09-2020</t>
  </si>
  <si>
    <t>SALES PERSON</t>
  </si>
  <si>
    <t>REGION</t>
  </si>
  <si>
    <t>West</t>
  </si>
  <si>
    <t>North</t>
  </si>
  <si>
    <t>South</t>
  </si>
  <si>
    <t>East</t>
  </si>
  <si>
    <t>PRODUCT</t>
  </si>
  <si>
    <t>Tent</t>
  </si>
  <si>
    <t>Blender</t>
  </si>
  <si>
    <t>Action</t>
  </si>
  <si>
    <t>Novel</t>
  </si>
  <si>
    <t>Sneakers</t>
  </si>
  <si>
    <t>Moister</t>
  </si>
  <si>
    <t>Smoertphone</t>
  </si>
  <si>
    <t>UNITS SOLD</t>
  </si>
  <si>
    <t>Andrew</t>
  </si>
  <si>
    <t>Grace</t>
  </si>
  <si>
    <t>Ella</t>
  </si>
  <si>
    <t>Cameron</t>
  </si>
  <si>
    <t>Megan</t>
  </si>
  <si>
    <t>Carolyn</t>
  </si>
  <si>
    <t>Virgina</t>
  </si>
  <si>
    <t>Connor</t>
  </si>
  <si>
    <t>Anna</t>
  </si>
  <si>
    <t>Nicholas</t>
  </si>
  <si>
    <t>UNIT PRICE</t>
  </si>
  <si>
    <t>COST OF GOODS</t>
  </si>
  <si>
    <t>TOTAL SALES</t>
  </si>
  <si>
    <t>PROFIT</t>
  </si>
  <si>
    <t>GRANG TOTAL</t>
  </si>
  <si>
    <t>UNIT SOLD</t>
  </si>
  <si>
    <t>TOTAL PROFIT</t>
  </si>
  <si>
    <t>AVERAGE SALES</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</si>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</sst>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 #,##0.00"/>
    <numFmt numFmtId="165" formatCode="\R\ .\ ##\.##,&quot;L&quot;"/>
    <numFmt numFmtId="166" formatCode="##\.##,&quot;L&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style="medium">
        <color indexed="64"/>
      </left>
      <right style="thin">
        <color theme="2" tint="-9.9978637043366805E-2"/>
      </right>
      <top style="thin">
        <color theme="2" tint="-9.9978637043366805E-2"/>
      </top>
      <bottom style="thin">
        <color theme="2" tint="-9.9978637043366805E-2"/>
      </bottom>
      <diagonal/>
    </border>
    <border>
      <left style="medium">
        <color indexed="64"/>
      </left>
      <right style="thin">
        <color theme="2" tint="-9.9978637043366805E-2"/>
      </right>
      <top style="thin">
        <color theme="2" tint="-9.9978637043366805E-2"/>
      </top>
      <bottom/>
      <diagonal/>
    </border>
    <border>
      <left style="thin">
        <color theme="2" tint="-9.9978637043366805E-2"/>
      </left>
      <right style="thin">
        <color theme="2" tint="-9.9978637043366805E-2"/>
      </right>
      <top style="thin">
        <color theme="2" tint="-9.9978637043366805E-2"/>
      </top>
      <bottom/>
      <diagonal/>
    </border>
    <border>
      <left style="medium">
        <color indexed="64"/>
      </left>
      <right style="thin">
        <color theme="2" tint="-9.9978637043366805E-2"/>
      </right>
      <top/>
      <bottom/>
      <diagonal/>
    </border>
    <border>
      <left/>
      <right style="thin">
        <color theme="2" tint="-9.9978637043366805E-2"/>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14" fontId="0" fillId="0" borderId="1" xfId="0" applyNumberFormat="1" applyBorder="1" applyAlignment="1">
      <alignment horizontal="center" vertical="center"/>
    </xf>
    <xf numFmtId="14" fontId="0" fillId="2" borderId="1" xfId="0" applyNumberFormat="1" applyFill="1" applyBorder="1" applyAlignment="1">
      <alignment horizontal="center" vertical="center"/>
    </xf>
    <xf numFmtId="14" fontId="0" fillId="2" borderId="2" xfId="0" applyNumberFormat="1" applyFill="1" applyBorder="1" applyAlignment="1">
      <alignment horizontal="center" vertical="center"/>
    </xf>
    <xf numFmtId="0" fontId="0" fillId="2" borderId="3" xfId="0" applyFill="1" applyBorder="1" applyAlignment="1">
      <alignment horizontal="center" vertical="center"/>
    </xf>
    <xf numFmtId="0" fontId="2" fillId="0" borderId="0" xfId="0" applyFont="1" applyAlignment="1">
      <alignment horizontal="center"/>
    </xf>
    <xf numFmtId="14" fontId="0" fillId="2" borderId="4"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5" xfId="0" applyNumberFormat="1" applyFill="1" applyBorder="1" applyAlignment="1">
      <alignment horizontal="center" vertical="center"/>
    </xf>
    <xf numFmtId="164" fontId="2"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43" fontId="0" fillId="0" borderId="0" xfId="1" applyFont="1"/>
  </cellXfs>
  <cellStyles count="2">
    <cellStyle name="Comma" xfId="1" builtinId="3"/>
    <cellStyle name="Normal" xfId="0" builtinId="0"/>
  </cellStyles>
  <dxfs count="11">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numFmt numFmtId="19" formatCode="dd/mm/yyyy"/>
      <fill>
        <patternFill patternType="solid">
          <fgColor indexed="64"/>
          <bgColor theme="7" tint="0.79998168889431442"/>
        </patternFill>
      </fill>
      <alignment horizontal="center" vertical="center" textRotation="0" wrapText="0" indent="0" justifyLastLine="0" shrinkToFit="0" readingOrder="0"/>
      <border diagonalUp="0" diagonalDown="0">
        <left style="medium">
          <color indexed="64"/>
        </left>
        <right style="thin">
          <color theme="2" tint="-9.9978637043366805E-2"/>
        </right>
        <top style="thin">
          <color theme="2" tint="-9.9978637043366805E-2"/>
        </top>
        <bottom style="thin">
          <color theme="2" tint="-9.9978637043366805E-2"/>
        </bottom>
        <vertical/>
        <horizontal/>
      </border>
    </dxf>
    <dxf>
      <fill>
        <patternFill patternType="solid">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tables!PivotTable4</c:name>
    <c:fmtId val="3"/>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c:v>
                </c:pt>
                <c:pt idx="1">
                  <c:v>Blender</c:v>
                </c:pt>
                <c:pt idx="2">
                  <c:v>Moister</c:v>
                </c:pt>
                <c:pt idx="3">
                  <c:v>Novel</c:v>
                </c:pt>
                <c:pt idx="4">
                  <c:v>Smoertphone</c:v>
                </c:pt>
                <c:pt idx="5">
                  <c:v>Sneakers</c:v>
                </c:pt>
                <c:pt idx="6">
                  <c:v>Tent</c:v>
                </c:pt>
              </c:strCache>
            </c:strRef>
          </c:cat>
          <c:val>
            <c:numRef>
              <c:f>'Pivot tables'!$K$4:$K$11</c:f>
              <c:numCache>
                <c:formatCode>General</c:formatCode>
                <c:ptCount val="7"/>
                <c:pt idx="0">
                  <c:v>242</c:v>
                </c:pt>
                <c:pt idx="1">
                  <c:v>300</c:v>
                </c:pt>
                <c:pt idx="2">
                  <c:v>276</c:v>
                </c:pt>
                <c:pt idx="3">
                  <c:v>397</c:v>
                </c:pt>
                <c:pt idx="4">
                  <c:v>108</c:v>
                </c:pt>
                <c:pt idx="5">
                  <c:v>451</c:v>
                </c:pt>
                <c:pt idx="6">
                  <c:v>353</c:v>
                </c:pt>
              </c:numCache>
            </c:numRef>
          </c:val>
          <c:smooth val="1"/>
          <c:extLst>
            <c:ext xmlns:c16="http://schemas.microsoft.com/office/drawing/2014/chart" uri="{C3380CC4-5D6E-409C-BE32-E72D297353CC}">
              <c16:uniqueId val="{00000000-1F4F-419D-8713-B860DEF92D91}"/>
            </c:ext>
          </c:extLst>
        </c:ser>
        <c:dLbls>
          <c:dLblPos val="ctr"/>
          <c:showLegendKey val="0"/>
          <c:showVal val="1"/>
          <c:showCatName val="0"/>
          <c:showSerName val="0"/>
          <c:showPercent val="0"/>
          <c:showBubbleSize val="0"/>
        </c:dLbls>
        <c:dropLines>
          <c:spPr>
            <a:ln w="31750" cap="flat" cmpd="sng" algn="ctr">
              <a:solidFill>
                <a:schemeClr val="accent1">
                  <a:lumMod val="75000"/>
                </a:schemeClr>
              </a:solidFill>
              <a:round/>
            </a:ln>
            <a:effectLst/>
          </c:spPr>
        </c:dropLines>
        <c:marker val="1"/>
        <c:smooth val="0"/>
        <c:axId val="403610272"/>
        <c:axId val="403624416"/>
      </c:lineChart>
      <c:catAx>
        <c:axId val="40361027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spc="30" baseline="0">
                <a:solidFill>
                  <a:schemeClr val="accent1">
                    <a:lumMod val="50000"/>
                  </a:schemeClr>
                </a:solidFill>
                <a:latin typeface="+mn-lt"/>
                <a:ea typeface="+mn-ea"/>
                <a:cs typeface="+mn-cs"/>
              </a:defRPr>
            </a:pPr>
            <a:endParaRPr lang="en-US"/>
          </a:p>
        </c:txPr>
        <c:crossAx val="403624416"/>
        <c:crosses val="autoZero"/>
        <c:auto val="1"/>
        <c:lblAlgn val="ctr"/>
        <c:lblOffset val="100"/>
        <c:noMultiLvlLbl val="0"/>
      </c:catAx>
      <c:valAx>
        <c:axId val="403624416"/>
        <c:scaling>
          <c:orientation val="minMax"/>
        </c:scaling>
        <c:delete val="1"/>
        <c:axPos val="l"/>
        <c:numFmt formatCode="General" sourceLinked="1"/>
        <c:majorTickMark val="none"/>
        <c:minorTickMark val="none"/>
        <c:tickLblPos val="nextTo"/>
        <c:crossAx val="40361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9166666666666668"/>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833333333333333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2888888888888888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166666666666668"/>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888888888888888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33333333333333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9166666666666668"/>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888888888888888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833333333333333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20-4670-A371-BBA549E8EF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20-4670-A371-BBA549E8EF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20-4670-A371-BBA549E8EF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20-4670-A371-BBA549E8EF48}"/>
              </c:ext>
            </c:extLst>
          </c:dPt>
          <c:dLbls>
            <c:dLbl>
              <c:idx val="0"/>
              <c:layout>
                <c:manualLayout>
                  <c:x val="0.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20-4670-A371-BBA549E8EF48}"/>
                </c:ext>
              </c:extLst>
            </c:dLbl>
            <c:dLbl>
              <c:idx val="1"/>
              <c:layout>
                <c:manualLayout>
                  <c:x val="0.19166666666666668"/>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20-4670-A371-BBA549E8EF48}"/>
                </c:ext>
              </c:extLst>
            </c:dLbl>
            <c:dLbl>
              <c:idx val="2"/>
              <c:layout>
                <c:manualLayout>
                  <c:x val="-0.2888888888888888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20-4670-A371-BBA549E8EF48}"/>
                </c:ext>
              </c:extLst>
            </c:dLbl>
            <c:dLbl>
              <c:idx val="3"/>
              <c:layout>
                <c:manualLayout>
                  <c:x val="-0.18333333333333335"/>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20-4670-A371-BBA549E8EF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 .\ ##\.##,"L"</c:formatCode>
                <c:ptCount val="4"/>
                <c:pt idx="0">
                  <c:v>780200</c:v>
                </c:pt>
                <c:pt idx="1">
                  <c:v>1325000</c:v>
                </c:pt>
                <c:pt idx="2">
                  <c:v>2020000</c:v>
                </c:pt>
                <c:pt idx="3">
                  <c:v>2776000</c:v>
                </c:pt>
              </c:numCache>
            </c:numRef>
          </c:val>
          <c:extLst>
            <c:ext xmlns:c16="http://schemas.microsoft.com/office/drawing/2014/chart" uri="{C3380CC4-5D6E-409C-BE32-E72D297353CC}">
              <c16:uniqueId val="{00000008-9920-4670-A371-BBA549E8EF4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c:v>
                </c:pt>
                <c:pt idx="1">
                  <c:v>Blender</c:v>
                </c:pt>
                <c:pt idx="2">
                  <c:v>Moister</c:v>
                </c:pt>
                <c:pt idx="3">
                  <c:v>Novel</c:v>
                </c:pt>
                <c:pt idx="4">
                  <c:v>Smoertphone</c:v>
                </c:pt>
                <c:pt idx="5">
                  <c:v>Sneakers</c:v>
                </c:pt>
                <c:pt idx="6">
                  <c:v>Tent</c:v>
                </c:pt>
              </c:strCache>
            </c:strRef>
          </c:cat>
          <c:val>
            <c:numRef>
              <c:f>'Pivot tables'!$E$4:$E$11</c:f>
              <c:numCache>
                <c:formatCode>\R\ .\ ##\.##,"L"</c:formatCode>
                <c:ptCount val="7"/>
                <c:pt idx="0">
                  <c:v>290200</c:v>
                </c:pt>
                <c:pt idx="1">
                  <c:v>1047000</c:v>
                </c:pt>
                <c:pt idx="2">
                  <c:v>165000</c:v>
                </c:pt>
                <c:pt idx="3">
                  <c:v>397000</c:v>
                </c:pt>
                <c:pt idx="4">
                  <c:v>1080000</c:v>
                </c:pt>
                <c:pt idx="5">
                  <c:v>1804000</c:v>
                </c:pt>
                <c:pt idx="6">
                  <c:v>2118000</c:v>
                </c:pt>
              </c:numCache>
            </c:numRef>
          </c:val>
          <c:extLst>
            <c:ext xmlns:c16="http://schemas.microsoft.com/office/drawing/2014/chart" uri="{C3380CC4-5D6E-409C-BE32-E72D297353CC}">
              <c16:uniqueId val="{00000000-80CF-4167-AAC1-E2B8A93108C6}"/>
            </c:ext>
          </c:extLst>
        </c:ser>
        <c:dLbls>
          <c:showLegendKey val="0"/>
          <c:showVal val="0"/>
          <c:showCatName val="0"/>
          <c:showSerName val="0"/>
          <c:showPercent val="0"/>
          <c:showBubbleSize val="0"/>
        </c:dLbls>
        <c:gapWidth val="52"/>
        <c:axId val="91580592"/>
        <c:axId val="91584336"/>
      </c:barChart>
      <c:catAx>
        <c:axId val="915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4336"/>
        <c:crosses val="autoZero"/>
        <c:auto val="1"/>
        <c:lblAlgn val="ctr"/>
        <c:lblOffset val="100"/>
        <c:noMultiLvlLbl val="0"/>
      </c:catAx>
      <c:valAx>
        <c:axId val="91584336"/>
        <c:scaling>
          <c:orientation val="minMax"/>
        </c:scaling>
        <c:delete val="1"/>
        <c:axPos val="b"/>
        <c:numFmt formatCode="\R\ .\ ##\.##,&quot;L&quot;" sourceLinked="1"/>
        <c:majorTickMark val="none"/>
        <c:minorTickMark val="none"/>
        <c:tickLblPos val="nextTo"/>
        <c:crossAx val="915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3888888888888888"/>
          <c:h val="0.8416746864975212"/>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Virgina</c:v>
                </c:pt>
              </c:strCache>
            </c:strRef>
          </c:cat>
          <c:val>
            <c:numRef>
              <c:f>'Pivot tables'!$H$4:$H$14</c:f>
              <c:numCache>
                <c:formatCode>##\.##,"L"</c:formatCode>
                <c:ptCount val="10"/>
                <c:pt idx="0">
                  <c:v>553800</c:v>
                </c:pt>
                <c:pt idx="1">
                  <c:v>268000</c:v>
                </c:pt>
                <c:pt idx="2">
                  <c:v>357000</c:v>
                </c:pt>
                <c:pt idx="3">
                  <c:v>1141200</c:v>
                </c:pt>
                <c:pt idx="4">
                  <c:v>1638000</c:v>
                </c:pt>
                <c:pt idx="5">
                  <c:v>739000</c:v>
                </c:pt>
                <c:pt idx="6">
                  <c:v>1025000</c:v>
                </c:pt>
                <c:pt idx="7">
                  <c:v>586200</c:v>
                </c:pt>
                <c:pt idx="8">
                  <c:v>515000</c:v>
                </c:pt>
                <c:pt idx="9">
                  <c:v>78000</c:v>
                </c:pt>
              </c:numCache>
            </c:numRef>
          </c:val>
          <c:extLst>
            <c:ext xmlns:c16="http://schemas.microsoft.com/office/drawing/2014/chart" uri="{C3380CC4-5D6E-409C-BE32-E72D297353CC}">
              <c16:uniqueId val="{00000000-BE3D-4C88-908C-10A953FEF636}"/>
            </c:ext>
          </c:extLst>
        </c:ser>
        <c:dLbls>
          <c:showLegendKey val="0"/>
          <c:showVal val="0"/>
          <c:showCatName val="0"/>
          <c:showSerName val="0"/>
          <c:showPercent val="0"/>
          <c:showBubbleSize val="0"/>
        </c:dLbls>
        <c:gapWidth val="79"/>
        <c:overlap val="-27"/>
        <c:axId val="402370880"/>
        <c:axId val="402369216"/>
      </c:barChart>
      <c:catAx>
        <c:axId val="4023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69216"/>
        <c:crosses val="autoZero"/>
        <c:auto val="1"/>
        <c:lblAlgn val="ctr"/>
        <c:lblOffset val="100"/>
        <c:noMultiLvlLbl val="0"/>
      </c:catAx>
      <c:valAx>
        <c:axId val="402369216"/>
        <c:scaling>
          <c:orientation val="minMax"/>
        </c:scaling>
        <c:delete val="1"/>
        <c:axPos val="l"/>
        <c:numFmt formatCode="##\.##,&quot;L&quot;" sourceLinked="1"/>
        <c:majorTickMark val="none"/>
        <c:minorTickMark val="none"/>
        <c:tickLblPos val="nextTo"/>
        <c:crossAx val="4023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166666666666668"/>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33333333333333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888888888888888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48D-4D6C-8B04-EFE68666AB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48D-4D6C-8B04-EFE68666AB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8D-4D6C-8B04-EFE68666AB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A48D-4D6C-8B04-EFE68666AB66}"/>
              </c:ext>
            </c:extLst>
          </c:dPt>
          <c:dLbls>
            <c:dLbl>
              <c:idx val="0"/>
              <c:layout>
                <c:manualLayout>
                  <c:x val="0.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8D-4D6C-8B04-EFE68666AB66}"/>
                </c:ext>
              </c:extLst>
            </c:dLbl>
            <c:dLbl>
              <c:idx val="1"/>
              <c:layout>
                <c:manualLayout>
                  <c:x val="0.19166666666666668"/>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8D-4D6C-8B04-EFE68666AB66}"/>
                </c:ext>
              </c:extLst>
            </c:dLbl>
            <c:dLbl>
              <c:idx val="2"/>
              <c:layout>
                <c:manualLayout>
                  <c:x val="-0.2888888888888888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8D-4D6C-8B04-EFE68666AB66}"/>
                </c:ext>
              </c:extLst>
            </c:dLbl>
            <c:dLbl>
              <c:idx val="3"/>
              <c:layout>
                <c:manualLayout>
                  <c:x val="-0.18333333333333335"/>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8D-4D6C-8B04-EFE68666AB6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 .\ ##\.##,"L"</c:formatCode>
                <c:ptCount val="4"/>
                <c:pt idx="0">
                  <c:v>780200</c:v>
                </c:pt>
                <c:pt idx="1">
                  <c:v>1325000</c:v>
                </c:pt>
                <c:pt idx="2">
                  <c:v>2020000</c:v>
                </c:pt>
                <c:pt idx="3">
                  <c:v>2776000</c:v>
                </c:pt>
              </c:numCache>
            </c:numRef>
          </c:val>
          <c:extLst>
            <c:ext xmlns:c16="http://schemas.microsoft.com/office/drawing/2014/chart" uri="{C3380CC4-5D6E-409C-BE32-E72D297353CC}">
              <c16:uniqueId val="{00000000-A48D-4D6C-8B04-EFE68666AB6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8136482939634"/>
          <c:y val="7.407407407407407E-2"/>
          <c:w val="0.78897419072615926"/>
          <c:h val="0.89814814814814814"/>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c:v>
                </c:pt>
                <c:pt idx="1">
                  <c:v>Blender</c:v>
                </c:pt>
                <c:pt idx="2">
                  <c:v>Moister</c:v>
                </c:pt>
                <c:pt idx="3">
                  <c:v>Novel</c:v>
                </c:pt>
                <c:pt idx="4">
                  <c:v>Smoertphone</c:v>
                </c:pt>
                <c:pt idx="5">
                  <c:v>Sneakers</c:v>
                </c:pt>
                <c:pt idx="6">
                  <c:v>Tent</c:v>
                </c:pt>
              </c:strCache>
            </c:strRef>
          </c:cat>
          <c:val>
            <c:numRef>
              <c:f>'Pivot tables'!$E$4:$E$11</c:f>
              <c:numCache>
                <c:formatCode>\R\ .\ ##\.##,"L"</c:formatCode>
                <c:ptCount val="7"/>
                <c:pt idx="0">
                  <c:v>290200</c:v>
                </c:pt>
                <c:pt idx="1">
                  <c:v>1047000</c:v>
                </c:pt>
                <c:pt idx="2">
                  <c:v>165000</c:v>
                </c:pt>
                <c:pt idx="3">
                  <c:v>397000</c:v>
                </c:pt>
                <c:pt idx="4">
                  <c:v>1080000</c:v>
                </c:pt>
                <c:pt idx="5">
                  <c:v>1804000</c:v>
                </c:pt>
                <c:pt idx="6">
                  <c:v>2118000</c:v>
                </c:pt>
              </c:numCache>
            </c:numRef>
          </c:val>
          <c:extLst>
            <c:ext xmlns:c16="http://schemas.microsoft.com/office/drawing/2014/chart" uri="{C3380CC4-5D6E-409C-BE32-E72D297353CC}">
              <c16:uniqueId val="{00000000-37B7-42AA-9233-B8C848F2356B}"/>
            </c:ext>
          </c:extLst>
        </c:ser>
        <c:dLbls>
          <c:showLegendKey val="0"/>
          <c:showVal val="0"/>
          <c:showCatName val="0"/>
          <c:showSerName val="0"/>
          <c:showPercent val="0"/>
          <c:showBubbleSize val="0"/>
        </c:dLbls>
        <c:gapWidth val="52"/>
        <c:axId val="91580592"/>
        <c:axId val="91584336"/>
      </c:barChart>
      <c:catAx>
        <c:axId val="915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4336"/>
        <c:crosses val="autoZero"/>
        <c:auto val="1"/>
        <c:lblAlgn val="ctr"/>
        <c:lblOffset val="100"/>
        <c:noMultiLvlLbl val="0"/>
      </c:catAx>
      <c:valAx>
        <c:axId val="91584336"/>
        <c:scaling>
          <c:orientation val="minMax"/>
        </c:scaling>
        <c:delete val="1"/>
        <c:axPos val="b"/>
        <c:numFmt formatCode="\R\ .\ ##\.##,&quot;L&quot;" sourceLinked="1"/>
        <c:majorTickMark val="none"/>
        <c:minorTickMark val="none"/>
        <c:tickLblPos val="nextTo"/>
        <c:crossAx val="915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3888888888888888"/>
          <c:h val="0.8416746864975212"/>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Virgina</c:v>
                </c:pt>
              </c:strCache>
            </c:strRef>
          </c:cat>
          <c:val>
            <c:numRef>
              <c:f>'Pivot tables'!$H$4:$H$14</c:f>
              <c:numCache>
                <c:formatCode>##\.##,"L"</c:formatCode>
                <c:ptCount val="10"/>
                <c:pt idx="0">
                  <c:v>553800</c:v>
                </c:pt>
                <c:pt idx="1">
                  <c:v>268000</c:v>
                </c:pt>
                <c:pt idx="2">
                  <c:v>357000</c:v>
                </c:pt>
                <c:pt idx="3">
                  <c:v>1141200</c:v>
                </c:pt>
                <c:pt idx="4">
                  <c:v>1638000</c:v>
                </c:pt>
                <c:pt idx="5">
                  <c:v>739000</c:v>
                </c:pt>
                <c:pt idx="6">
                  <c:v>1025000</c:v>
                </c:pt>
                <c:pt idx="7">
                  <c:v>586200</c:v>
                </c:pt>
                <c:pt idx="8">
                  <c:v>515000</c:v>
                </c:pt>
                <c:pt idx="9">
                  <c:v>78000</c:v>
                </c:pt>
              </c:numCache>
            </c:numRef>
          </c:val>
          <c:extLst>
            <c:ext xmlns:c16="http://schemas.microsoft.com/office/drawing/2014/chart" uri="{C3380CC4-5D6E-409C-BE32-E72D297353CC}">
              <c16:uniqueId val="{00000000-E35C-4BF0-A3D3-9BA639606C93}"/>
            </c:ext>
          </c:extLst>
        </c:ser>
        <c:dLbls>
          <c:showLegendKey val="0"/>
          <c:showVal val="0"/>
          <c:showCatName val="0"/>
          <c:showSerName val="0"/>
          <c:showPercent val="0"/>
          <c:showBubbleSize val="0"/>
        </c:dLbls>
        <c:gapWidth val="79"/>
        <c:overlap val="-27"/>
        <c:axId val="402370880"/>
        <c:axId val="402369216"/>
      </c:barChart>
      <c:catAx>
        <c:axId val="4023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69216"/>
        <c:crosses val="autoZero"/>
        <c:auto val="1"/>
        <c:lblAlgn val="ctr"/>
        <c:lblOffset val="100"/>
        <c:noMultiLvlLbl val="0"/>
      </c:catAx>
      <c:valAx>
        <c:axId val="402369216"/>
        <c:scaling>
          <c:orientation val="minMax"/>
        </c:scaling>
        <c:delete val="1"/>
        <c:axPos val="l"/>
        <c:numFmt formatCode="##\.##,&quot;L&quot;" sourceLinked="1"/>
        <c:majorTickMark val="none"/>
        <c:minorTickMark val="none"/>
        <c:tickLblPos val="nextTo"/>
        <c:crossAx val="4023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[Dashbosrd.xlsx]Pivot tables!PivotTable4</c:name>
    <c:fmtId val="0"/>
  </c:pivotSource>
  <c:chart>
    <c:autoTitleDeleted val="1"/>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c:v>
                </c:pt>
                <c:pt idx="1">
                  <c:v>Blender</c:v>
                </c:pt>
                <c:pt idx="2">
                  <c:v>Moister</c:v>
                </c:pt>
                <c:pt idx="3">
                  <c:v>Novel</c:v>
                </c:pt>
                <c:pt idx="4">
                  <c:v>Smoertphone</c:v>
                </c:pt>
                <c:pt idx="5">
                  <c:v>Sneakers</c:v>
                </c:pt>
                <c:pt idx="6">
                  <c:v>Tent</c:v>
                </c:pt>
              </c:strCache>
            </c:strRef>
          </c:cat>
          <c:val>
            <c:numRef>
              <c:f>'Pivot tables'!$K$4:$K$11</c:f>
              <c:numCache>
                <c:formatCode>General</c:formatCode>
                <c:ptCount val="7"/>
                <c:pt idx="0">
                  <c:v>242</c:v>
                </c:pt>
                <c:pt idx="1">
                  <c:v>300</c:v>
                </c:pt>
                <c:pt idx="2">
                  <c:v>276</c:v>
                </c:pt>
                <c:pt idx="3">
                  <c:v>397</c:v>
                </c:pt>
                <c:pt idx="4">
                  <c:v>108</c:v>
                </c:pt>
                <c:pt idx="5">
                  <c:v>451</c:v>
                </c:pt>
                <c:pt idx="6">
                  <c:v>353</c:v>
                </c:pt>
              </c:numCache>
            </c:numRef>
          </c:val>
          <c:smooth val="1"/>
          <c:extLst>
            <c:ext xmlns:c16="http://schemas.microsoft.com/office/drawing/2014/chart" uri="{C3380CC4-5D6E-409C-BE32-E72D297353CC}">
              <c16:uniqueId val="{00000000-CB97-4786-ABC6-E02416009157}"/>
            </c:ext>
          </c:extLst>
        </c:ser>
        <c:dLbls>
          <c:dLblPos val="ctr"/>
          <c:showLegendKey val="0"/>
          <c:showVal val="1"/>
          <c:showCatName val="0"/>
          <c:showSerName val="0"/>
          <c:showPercent val="0"/>
          <c:showBubbleSize val="0"/>
        </c:dLbls>
        <c:dropLines>
          <c:spPr>
            <a:ln w="31750" cap="flat" cmpd="sng" algn="ctr">
              <a:solidFill>
                <a:schemeClr val="accent1">
                  <a:lumMod val="75000"/>
                </a:schemeClr>
              </a:solidFill>
              <a:round/>
            </a:ln>
            <a:effectLst/>
          </c:spPr>
        </c:dropLines>
        <c:marker val="1"/>
        <c:smooth val="0"/>
        <c:axId val="403610272"/>
        <c:axId val="403624416"/>
      </c:lineChart>
      <c:catAx>
        <c:axId val="40361027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spc="30" baseline="0">
                <a:solidFill>
                  <a:schemeClr val="accent1">
                    <a:lumMod val="50000"/>
                  </a:schemeClr>
                </a:solidFill>
                <a:latin typeface="+mn-lt"/>
                <a:ea typeface="+mn-ea"/>
                <a:cs typeface="+mn-cs"/>
              </a:defRPr>
            </a:pPr>
            <a:endParaRPr lang="en-US"/>
          </a:p>
        </c:txPr>
        <c:crossAx val="403624416"/>
        <c:crosses val="autoZero"/>
        <c:auto val="1"/>
        <c:lblAlgn val="ctr"/>
        <c:lblOffset val="100"/>
        <c:noMultiLvlLbl val="0"/>
      </c:catAx>
      <c:valAx>
        <c:axId val="403624416"/>
        <c:scaling>
          <c:orientation val="minMax"/>
        </c:scaling>
        <c:delete val="1"/>
        <c:axPos val="l"/>
        <c:numFmt formatCode="General" sourceLinked="1"/>
        <c:majorTickMark val="none"/>
        <c:minorTickMark val="none"/>
        <c:tickLblPos val="nextTo"/>
        <c:crossAx val="40361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21</xdr:col>
      <xdr:colOff>76200</xdr:colOff>
      <xdr:row>3</xdr:row>
      <xdr:rowOff>180975</xdr:rowOff>
    </xdr:to>
    <xdr:sp macro="" textlink="">
      <xdr:nvSpPr>
        <xdr:cNvPr id="2" name="Rectangle: Rounded Corners 1">
          <a:extLst>
            <a:ext uri="{FF2B5EF4-FFF2-40B4-BE49-F238E27FC236}">
              <a16:creationId xmlns:a16="http://schemas.microsoft.com/office/drawing/2014/main" id="{0A678589-B249-4D7F-8976-D33D832CF51D}"/>
            </a:ext>
          </a:extLst>
        </xdr:cNvPr>
        <xdr:cNvSpPr/>
      </xdr:nvSpPr>
      <xdr:spPr>
        <a:xfrm>
          <a:off x="0" y="9526"/>
          <a:ext cx="12877800" cy="74294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47626</xdr:colOff>
      <xdr:row>4</xdr:row>
      <xdr:rowOff>57150</xdr:rowOff>
    </xdr:from>
    <xdr:to>
      <xdr:col>4</xdr:col>
      <xdr:colOff>129226</xdr:colOff>
      <xdr:row>9</xdr:row>
      <xdr:rowOff>40650</xdr:rowOff>
    </xdr:to>
    <xdr:grpSp>
      <xdr:nvGrpSpPr>
        <xdr:cNvPr id="7" name="Group 6">
          <a:extLst>
            <a:ext uri="{FF2B5EF4-FFF2-40B4-BE49-F238E27FC236}">
              <a16:creationId xmlns:a16="http://schemas.microsoft.com/office/drawing/2014/main" id="{C19509AA-91D3-49C3-B11B-784FDCE0FF35}"/>
            </a:ext>
          </a:extLst>
        </xdr:cNvPr>
        <xdr:cNvGrpSpPr/>
      </xdr:nvGrpSpPr>
      <xdr:grpSpPr>
        <a:xfrm>
          <a:off x="47626" y="819150"/>
          <a:ext cx="2510475" cy="936000"/>
          <a:chOff x="38101" y="1238250"/>
          <a:chExt cx="2520000" cy="936000"/>
        </a:xfrm>
      </xdr:grpSpPr>
      <xdr:sp macro="" textlink="">
        <xdr:nvSpPr>
          <xdr:cNvPr id="3" name="Rectangle: Rounded Corners 2">
            <a:extLst>
              <a:ext uri="{FF2B5EF4-FFF2-40B4-BE49-F238E27FC236}">
                <a16:creationId xmlns:a16="http://schemas.microsoft.com/office/drawing/2014/main" id="{BBB2E09C-BAC4-4537-82D1-E5049BAAFEDC}"/>
              </a:ext>
            </a:extLst>
          </xdr:cNvPr>
          <xdr:cNvSpPr/>
        </xdr:nvSpPr>
        <xdr:spPr>
          <a:xfrm>
            <a:off x="38101" y="1238250"/>
            <a:ext cx="2520000" cy="93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DCEF1E8B-3AB4-4641-8306-2A15F7D8751B}"/>
              </a:ext>
            </a:extLst>
          </xdr:cNvPr>
          <xdr:cNvSpPr/>
        </xdr:nvSpPr>
        <xdr:spPr>
          <a:xfrm>
            <a:off x="38101" y="1238250"/>
            <a:ext cx="723899" cy="93600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87EB5676-33B4-401E-94A8-F1D8FF37E3DF}"/>
              </a:ext>
            </a:extLst>
          </xdr:cNvPr>
          <xdr:cNvSpPr txBox="1"/>
        </xdr:nvSpPr>
        <xdr:spPr>
          <a:xfrm>
            <a:off x="857250" y="1381125"/>
            <a:ext cx="1323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TOTAL</a:t>
            </a:r>
            <a:r>
              <a:rPr lang="en-IN" sz="1100" b="1" baseline="0">
                <a:solidFill>
                  <a:schemeClr val="accent5">
                    <a:lumMod val="50000"/>
                  </a:schemeClr>
                </a:solidFill>
              </a:rPr>
              <a:t> SALES</a:t>
            </a:r>
            <a:endParaRPr lang="en-IN" sz="1100" b="1">
              <a:solidFill>
                <a:schemeClr val="accent5">
                  <a:lumMod val="50000"/>
                </a:schemeClr>
              </a:solidFill>
            </a:endParaRPr>
          </a:p>
        </xdr:txBody>
      </xdr:sp>
      <xdr:sp macro="" textlink="Sheet1!M7">
        <xdr:nvSpPr>
          <xdr:cNvPr id="6" name="TextBox 5">
            <a:extLst>
              <a:ext uri="{FF2B5EF4-FFF2-40B4-BE49-F238E27FC236}">
                <a16:creationId xmlns:a16="http://schemas.microsoft.com/office/drawing/2014/main" id="{5825CE3F-7D39-41DA-9F32-5ECC528990D9}"/>
              </a:ext>
            </a:extLst>
          </xdr:cNvPr>
          <xdr:cNvSpPr txBox="1"/>
        </xdr:nvSpPr>
        <xdr:spPr>
          <a:xfrm>
            <a:off x="800100" y="1704975"/>
            <a:ext cx="1428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392ACB-0A50-4171-9D0D-F5C7C0D047FC}" type="TxLink">
              <a:rPr lang="en-US" sz="1600" b="1" i="0" u="none" strike="noStrike">
                <a:solidFill>
                  <a:schemeClr val="accent5">
                    <a:lumMod val="50000"/>
                  </a:schemeClr>
                </a:solidFill>
                <a:latin typeface="Calibri"/>
                <a:cs typeface="Calibri"/>
              </a:rPr>
              <a:pPr/>
              <a:t> 69,01,200.00 </a:t>
            </a:fld>
            <a:endParaRPr lang="en-IN" sz="1600" b="1">
              <a:solidFill>
                <a:schemeClr val="accent5">
                  <a:lumMod val="50000"/>
                </a:schemeClr>
              </a:solidFill>
            </a:endParaRPr>
          </a:p>
        </xdr:txBody>
      </xdr:sp>
    </xdr:grpSp>
    <xdr:clientData/>
  </xdr:twoCellAnchor>
  <xdr:twoCellAnchor>
    <xdr:from>
      <xdr:col>4</xdr:col>
      <xdr:colOff>219076</xdr:colOff>
      <xdr:row>4</xdr:row>
      <xdr:rowOff>47625</xdr:rowOff>
    </xdr:from>
    <xdr:to>
      <xdr:col>8</xdr:col>
      <xdr:colOff>300676</xdr:colOff>
      <xdr:row>9</xdr:row>
      <xdr:rowOff>31125</xdr:rowOff>
    </xdr:to>
    <xdr:grpSp>
      <xdr:nvGrpSpPr>
        <xdr:cNvPr id="8" name="Group 7">
          <a:extLst>
            <a:ext uri="{FF2B5EF4-FFF2-40B4-BE49-F238E27FC236}">
              <a16:creationId xmlns:a16="http://schemas.microsoft.com/office/drawing/2014/main" id="{5841D3A0-5047-4C1D-AF94-995BB974526E}"/>
            </a:ext>
          </a:extLst>
        </xdr:cNvPr>
        <xdr:cNvGrpSpPr/>
      </xdr:nvGrpSpPr>
      <xdr:grpSpPr>
        <a:xfrm>
          <a:off x="2647951" y="809625"/>
          <a:ext cx="2510475" cy="936000"/>
          <a:chOff x="38101" y="1238250"/>
          <a:chExt cx="2520000" cy="936000"/>
        </a:xfrm>
      </xdr:grpSpPr>
      <xdr:sp macro="" textlink="">
        <xdr:nvSpPr>
          <xdr:cNvPr id="9" name="Rectangle: Rounded Corners 8">
            <a:extLst>
              <a:ext uri="{FF2B5EF4-FFF2-40B4-BE49-F238E27FC236}">
                <a16:creationId xmlns:a16="http://schemas.microsoft.com/office/drawing/2014/main" id="{CB7ECFDC-511B-44E5-9940-4C14FAFA1F09}"/>
              </a:ext>
            </a:extLst>
          </xdr:cNvPr>
          <xdr:cNvSpPr/>
        </xdr:nvSpPr>
        <xdr:spPr>
          <a:xfrm>
            <a:off x="38101" y="1238250"/>
            <a:ext cx="2520000" cy="93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AC20DF8A-EC47-41C6-B386-929AA06ADE21}"/>
              </a:ext>
            </a:extLst>
          </xdr:cNvPr>
          <xdr:cNvSpPr/>
        </xdr:nvSpPr>
        <xdr:spPr>
          <a:xfrm>
            <a:off x="38101" y="1238250"/>
            <a:ext cx="723899" cy="93600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FA17C5EE-6B79-4314-AF9A-5DAD08CCB535}"/>
              </a:ext>
            </a:extLst>
          </xdr:cNvPr>
          <xdr:cNvSpPr txBox="1"/>
        </xdr:nvSpPr>
        <xdr:spPr>
          <a:xfrm>
            <a:off x="857250" y="1381125"/>
            <a:ext cx="1323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5">
                    <a:lumMod val="50000"/>
                  </a:schemeClr>
                </a:solidFill>
              </a:rPr>
              <a:t>AVERAGE SALES</a:t>
            </a:r>
            <a:endParaRPr lang="en-IN" sz="1100" b="1">
              <a:solidFill>
                <a:schemeClr val="accent5">
                  <a:lumMod val="50000"/>
                </a:schemeClr>
              </a:solidFill>
            </a:endParaRPr>
          </a:p>
        </xdr:txBody>
      </xdr:sp>
      <xdr:sp macro="" textlink="Sheet1!M13">
        <xdr:nvSpPr>
          <xdr:cNvPr id="12" name="TextBox 11">
            <a:extLst>
              <a:ext uri="{FF2B5EF4-FFF2-40B4-BE49-F238E27FC236}">
                <a16:creationId xmlns:a16="http://schemas.microsoft.com/office/drawing/2014/main" id="{386A5C6B-CB8D-4266-987A-33AFDC4E84DB}"/>
              </a:ext>
            </a:extLst>
          </xdr:cNvPr>
          <xdr:cNvSpPr txBox="1"/>
        </xdr:nvSpPr>
        <xdr:spPr>
          <a:xfrm>
            <a:off x="800100" y="1704975"/>
            <a:ext cx="1428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EC63C2-1F46-4622-BA54-143058224D3C}" type="TxLink">
              <a:rPr lang="en-US" sz="1600" b="1" i="0" u="none" strike="noStrike">
                <a:solidFill>
                  <a:schemeClr val="accent5">
                    <a:lumMod val="50000"/>
                  </a:schemeClr>
                </a:solidFill>
                <a:latin typeface="Calibri"/>
                <a:cs typeface="Calibri"/>
              </a:rPr>
              <a:pPr/>
              <a:t> 3,13,690.91 </a:t>
            </a:fld>
            <a:endParaRPr lang="en-IN" sz="2400" b="1">
              <a:solidFill>
                <a:schemeClr val="accent5">
                  <a:lumMod val="50000"/>
                </a:schemeClr>
              </a:solidFill>
            </a:endParaRPr>
          </a:p>
        </xdr:txBody>
      </xdr:sp>
    </xdr:grpSp>
    <xdr:clientData/>
  </xdr:twoCellAnchor>
  <xdr:twoCellAnchor>
    <xdr:from>
      <xdr:col>8</xdr:col>
      <xdr:colOff>371476</xdr:colOff>
      <xdr:row>4</xdr:row>
      <xdr:rowOff>28575</xdr:rowOff>
    </xdr:from>
    <xdr:to>
      <xdr:col>12</xdr:col>
      <xdr:colOff>453076</xdr:colOff>
      <xdr:row>9</xdr:row>
      <xdr:rowOff>12075</xdr:rowOff>
    </xdr:to>
    <xdr:grpSp>
      <xdr:nvGrpSpPr>
        <xdr:cNvPr id="13" name="Group 12">
          <a:extLst>
            <a:ext uri="{FF2B5EF4-FFF2-40B4-BE49-F238E27FC236}">
              <a16:creationId xmlns:a16="http://schemas.microsoft.com/office/drawing/2014/main" id="{4D0E6F37-90BC-4A3C-B55E-9C6AF40A0A63}"/>
            </a:ext>
          </a:extLst>
        </xdr:cNvPr>
        <xdr:cNvGrpSpPr/>
      </xdr:nvGrpSpPr>
      <xdr:grpSpPr>
        <a:xfrm>
          <a:off x="5229226" y="790575"/>
          <a:ext cx="2510475" cy="936000"/>
          <a:chOff x="38101" y="1238250"/>
          <a:chExt cx="2520000" cy="936000"/>
        </a:xfrm>
      </xdr:grpSpPr>
      <xdr:sp macro="" textlink="">
        <xdr:nvSpPr>
          <xdr:cNvPr id="14" name="Rectangle: Rounded Corners 13">
            <a:extLst>
              <a:ext uri="{FF2B5EF4-FFF2-40B4-BE49-F238E27FC236}">
                <a16:creationId xmlns:a16="http://schemas.microsoft.com/office/drawing/2014/main" id="{757FDA96-562E-4B1C-A7E6-E321AD467323}"/>
              </a:ext>
            </a:extLst>
          </xdr:cNvPr>
          <xdr:cNvSpPr/>
        </xdr:nvSpPr>
        <xdr:spPr>
          <a:xfrm>
            <a:off x="38101" y="1238250"/>
            <a:ext cx="2520000" cy="93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1DAB352C-C23A-4D9F-9ED1-83544976BF9D}"/>
              </a:ext>
            </a:extLst>
          </xdr:cNvPr>
          <xdr:cNvSpPr/>
        </xdr:nvSpPr>
        <xdr:spPr>
          <a:xfrm>
            <a:off x="38101" y="1238250"/>
            <a:ext cx="723899" cy="93600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C42CB843-C292-4A5D-B5DF-D54A7CD7BDC4}"/>
              </a:ext>
            </a:extLst>
          </xdr:cNvPr>
          <xdr:cNvSpPr txBox="1"/>
        </xdr:nvSpPr>
        <xdr:spPr>
          <a:xfrm>
            <a:off x="857250" y="1381125"/>
            <a:ext cx="1323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UNIT</a:t>
            </a:r>
            <a:r>
              <a:rPr lang="en-IN" sz="1100" b="1" baseline="0">
                <a:solidFill>
                  <a:schemeClr val="accent5">
                    <a:lumMod val="50000"/>
                  </a:schemeClr>
                </a:solidFill>
              </a:rPr>
              <a:t> SOLD</a:t>
            </a:r>
            <a:endParaRPr lang="en-IN" sz="1100" b="1">
              <a:solidFill>
                <a:schemeClr val="accent5">
                  <a:lumMod val="50000"/>
                </a:schemeClr>
              </a:solidFill>
            </a:endParaRPr>
          </a:p>
        </xdr:txBody>
      </xdr:sp>
      <xdr:sp macro="" textlink="Sheet1!M9">
        <xdr:nvSpPr>
          <xdr:cNvPr id="17" name="TextBox 16">
            <a:extLst>
              <a:ext uri="{FF2B5EF4-FFF2-40B4-BE49-F238E27FC236}">
                <a16:creationId xmlns:a16="http://schemas.microsoft.com/office/drawing/2014/main" id="{6A5FAB10-9FA4-4676-9778-7ECF9592D943}"/>
              </a:ext>
            </a:extLst>
          </xdr:cNvPr>
          <xdr:cNvSpPr txBox="1"/>
        </xdr:nvSpPr>
        <xdr:spPr>
          <a:xfrm>
            <a:off x="866775" y="1685925"/>
            <a:ext cx="1428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2F7A48-AE0A-487A-8008-66D4AC72071E}" type="TxLink">
              <a:rPr lang="en-US" sz="1600" b="1" i="0" u="none" strike="noStrike">
                <a:solidFill>
                  <a:schemeClr val="accent5">
                    <a:lumMod val="50000"/>
                  </a:schemeClr>
                </a:solidFill>
                <a:latin typeface="Calibri"/>
                <a:cs typeface="Calibri"/>
              </a:rPr>
              <a:pPr/>
              <a:t>2127</a:t>
            </a:fld>
            <a:endParaRPr lang="en-IN" sz="2400" b="1">
              <a:solidFill>
                <a:schemeClr val="accent5">
                  <a:lumMod val="50000"/>
                </a:schemeClr>
              </a:solidFill>
            </a:endParaRPr>
          </a:p>
        </xdr:txBody>
      </xdr:sp>
    </xdr:grpSp>
    <xdr:clientData/>
  </xdr:twoCellAnchor>
  <xdr:twoCellAnchor>
    <xdr:from>
      <xdr:col>12</xdr:col>
      <xdr:colOff>581026</xdr:colOff>
      <xdr:row>4</xdr:row>
      <xdr:rowOff>38100</xdr:rowOff>
    </xdr:from>
    <xdr:to>
      <xdr:col>17</xdr:col>
      <xdr:colOff>53026</xdr:colOff>
      <xdr:row>9</xdr:row>
      <xdr:rowOff>21600</xdr:rowOff>
    </xdr:to>
    <xdr:grpSp>
      <xdr:nvGrpSpPr>
        <xdr:cNvPr id="23" name="Group 22">
          <a:extLst>
            <a:ext uri="{FF2B5EF4-FFF2-40B4-BE49-F238E27FC236}">
              <a16:creationId xmlns:a16="http://schemas.microsoft.com/office/drawing/2014/main" id="{9EDE60B8-EF82-4545-87AF-03B4CD7CCA1E}"/>
            </a:ext>
          </a:extLst>
        </xdr:cNvPr>
        <xdr:cNvGrpSpPr/>
      </xdr:nvGrpSpPr>
      <xdr:grpSpPr>
        <a:xfrm>
          <a:off x="7867651" y="800100"/>
          <a:ext cx="2508094" cy="936000"/>
          <a:chOff x="38101" y="1238250"/>
          <a:chExt cx="2520000" cy="936000"/>
        </a:xfrm>
      </xdr:grpSpPr>
      <xdr:sp macro="" textlink="">
        <xdr:nvSpPr>
          <xdr:cNvPr id="24" name="Rectangle: Rounded Corners 23">
            <a:extLst>
              <a:ext uri="{FF2B5EF4-FFF2-40B4-BE49-F238E27FC236}">
                <a16:creationId xmlns:a16="http://schemas.microsoft.com/office/drawing/2014/main" id="{80EC89CF-C881-42C7-8D2B-F912F6399D9B}"/>
              </a:ext>
            </a:extLst>
          </xdr:cNvPr>
          <xdr:cNvSpPr/>
        </xdr:nvSpPr>
        <xdr:spPr>
          <a:xfrm>
            <a:off x="38101" y="1238250"/>
            <a:ext cx="2520000" cy="93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8C37817D-44E9-4C90-B068-8044BB4DF7B9}"/>
              </a:ext>
            </a:extLst>
          </xdr:cNvPr>
          <xdr:cNvSpPr/>
        </xdr:nvSpPr>
        <xdr:spPr>
          <a:xfrm>
            <a:off x="38101" y="1238250"/>
            <a:ext cx="723899" cy="93600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8592D0A8-61CA-4E0A-97E3-A58D9CF56DD0}"/>
              </a:ext>
            </a:extLst>
          </xdr:cNvPr>
          <xdr:cNvSpPr txBox="1"/>
        </xdr:nvSpPr>
        <xdr:spPr>
          <a:xfrm>
            <a:off x="857250" y="1381125"/>
            <a:ext cx="1323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5">
                    <a:lumMod val="50000"/>
                  </a:schemeClr>
                </a:solidFill>
              </a:rPr>
              <a:t> PROFIT</a:t>
            </a:r>
            <a:endParaRPr lang="en-IN" sz="1100" b="1">
              <a:solidFill>
                <a:schemeClr val="accent5">
                  <a:lumMod val="50000"/>
                </a:schemeClr>
              </a:solidFill>
            </a:endParaRPr>
          </a:p>
        </xdr:txBody>
      </xdr:sp>
      <xdr:sp macro="" textlink="Sheet1!M11">
        <xdr:nvSpPr>
          <xdr:cNvPr id="27" name="TextBox 26">
            <a:extLst>
              <a:ext uri="{FF2B5EF4-FFF2-40B4-BE49-F238E27FC236}">
                <a16:creationId xmlns:a16="http://schemas.microsoft.com/office/drawing/2014/main" id="{1D95CCB6-9F2B-4395-BB3C-652C1AB72556}"/>
              </a:ext>
            </a:extLst>
          </xdr:cNvPr>
          <xdr:cNvSpPr txBox="1"/>
        </xdr:nvSpPr>
        <xdr:spPr>
          <a:xfrm>
            <a:off x="800100" y="1704975"/>
            <a:ext cx="1428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55C76-6D33-404E-89D0-DEB3768ACC06}" type="TxLink">
              <a:rPr lang="en-US" sz="1600" b="1" i="0" u="none" strike="noStrike">
                <a:solidFill>
                  <a:schemeClr val="accent5">
                    <a:lumMod val="50000"/>
                  </a:schemeClr>
                </a:solidFill>
                <a:latin typeface="Calibri"/>
                <a:cs typeface="Calibri"/>
              </a:rPr>
              <a:pPr/>
              <a:t> 20,48,300.00 </a:t>
            </a:fld>
            <a:endParaRPr lang="en-IN" sz="2400" b="1">
              <a:solidFill>
                <a:schemeClr val="accent5">
                  <a:lumMod val="50000"/>
                </a:schemeClr>
              </a:solidFill>
            </a:endParaRPr>
          </a:p>
        </xdr:txBody>
      </xdr:sp>
    </xdr:grpSp>
    <xdr:clientData/>
  </xdr:twoCellAnchor>
  <xdr:twoCellAnchor editAs="oneCell">
    <xdr:from>
      <xdr:col>0</xdr:col>
      <xdr:colOff>152400</xdr:colOff>
      <xdr:row>5</xdr:row>
      <xdr:rowOff>123825</xdr:rowOff>
    </xdr:from>
    <xdr:to>
      <xdr:col>1</xdr:col>
      <xdr:colOff>28575</xdr:colOff>
      <xdr:row>8</xdr:row>
      <xdr:rowOff>38100</xdr:rowOff>
    </xdr:to>
    <xdr:pic>
      <xdr:nvPicPr>
        <xdr:cNvPr id="37" name="Graphic 36" descr="Coins with solid fill">
          <a:extLst>
            <a:ext uri="{FF2B5EF4-FFF2-40B4-BE49-F238E27FC236}">
              <a16:creationId xmlns:a16="http://schemas.microsoft.com/office/drawing/2014/main" id="{E6873E81-0DAB-4ED5-8C65-BC7990AD55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 y="1076325"/>
          <a:ext cx="485775" cy="485775"/>
        </a:xfrm>
        <a:prstGeom prst="rect">
          <a:avLst/>
        </a:prstGeom>
      </xdr:spPr>
    </xdr:pic>
    <xdr:clientData/>
  </xdr:twoCellAnchor>
  <xdr:twoCellAnchor editAs="oneCell">
    <xdr:from>
      <xdr:col>4</xdr:col>
      <xdr:colOff>285750</xdr:colOff>
      <xdr:row>5</xdr:row>
      <xdr:rowOff>66675</xdr:rowOff>
    </xdr:from>
    <xdr:to>
      <xdr:col>5</xdr:col>
      <xdr:colOff>323850</xdr:colOff>
      <xdr:row>8</xdr:row>
      <xdr:rowOff>142875</xdr:rowOff>
    </xdr:to>
    <xdr:pic>
      <xdr:nvPicPr>
        <xdr:cNvPr id="39" name="Graphic 38" descr="Dollar with solid fill">
          <a:extLst>
            <a:ext uri="{FF2B5EF4-FFF2-40B4-BE49-F238E27FC236}">
              <a16:creationId xmlns:a16="http://schemas.microsoft.com/office/drawing/2014/main" id="{C2B813C8-3336-4814-9684-D88059DCB6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4150" y="1019175"/>
          <a:ext cx="647700" cy="647700"/>
        </a:xfrm>
        <a:prstGeom prst="rect">
          <a:avLst/>
        </a:prstGeom>
      </xdr:spPr>
    </xdr:pic>
    <xdr:clientData/>
  </xdr:twoCellAnchor>
  <xdr:twoCellAnchor editAs="oneCell">
    <xdr:from>
      <xdr:col>13</xdr:col>
      <xdr:colOff>47625</xdr:colOff>
      <xdr:row>5</xdr:row>
      <xdr:rowOff>19050</xdr:rowOff>
    </xdr:from>
    <xdr:to>
      <xdr:col>14</xdr:col>
      <xdr:colOff>57150</xdr:colOff>
      <xdr:row>8</xdr:row>
      <xdr:rowOff>66675</xdr:rowOff>
    </xdr:to>
    <xdr:pic>
      <xdr:nvPicPr>
        <xdr:cNvPr id="41" name="Graphic 40" descr="Piggy Bank with solid fill">
          <a:extLst>
            <a:ext uri="{FF2B5EF4-FFF2-40B4-BE49-F238E27FC236}">
              <a16:creationId xmlns:a16="http://schemas.microsoft.com/office/drawing/2014/main" id="{BF1AB3EC-0BE0-4F7C-A06B-150FDAC74F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72425" y="971550"/>
          <a:ext cx="619125" cy="619125"/>
        </a:xfrm>
        <a:prstGeom prst="rect">
          <a:avLst/>
        </a:prstGeom>
      </xdr:spPr>
    </xdr:pic>
    <xdr:clientData/>
  </xdr:twoCellAnchor>
  <xdr:twoCellAnchor editAs="oneCell">
    <xdr:from>
      <xdr:col>8</xdr:col>
      <xdr:colOff>476250</xdr:colOff>
      <xdr:row>5</xdr:row>
      <xdr:rowOff>0</xdr:rowOff>
    </xdr:from>
    <xdr:to>
      <xdr:col>9</xdr:col>
      <xdr:colOff>438150</xdr:colOff>
      <xdr:row>8</xdr:row>
      <xdr:rowOff>0</xdr:rowOff>
    </xdr:to>
    <xdr:pic>
      <xdr:nvPicPr>
        <xdr:cNvPr id="43" name="Graphic 42" descr="Money with solid fill">
          <a:extLst>
            <a:ext uri="{FF2B5EF4-FFF2-40B4-BE49-F238E27FC236}">
              <a16:creationId xmlns:a16="http://schemas.microsoft.com/office/drawing/2014/main" id="{E1BA99AB-A452-413B-BEC2-FB0B9653E0E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53050" y="952500"/>
          <a:ext cx="571500" cy="571500"/>
        </a:xfrm>
        <a:prstGeom prst="rect">
          <a:avLst/>
        </a:prstGeom>
      </xdr:spPr>
    </xdr:pic>
    <xdr:clientData/>
  </xdr:twoCellAnchor>
  <xdr:twoCellAnchor>
    <xdr:from>
      <xdr:col>5</xdr:col>
      <xdr:colOff>371475</xdr:colOff>
      <xdr:row>0</xdr:row>
      <xdr:rowOff>66675</xdr:rowOff>
    </xdr:from>
    <xdr:to>
      <xdr:col>12</xdr:col>
      <xdr:colOff>209550</xdr:colOff>
      <xdr:row>3</xdr:row>
      <xdr:rowOff>9525</xdr:rowOff>
    </xdr:to>
    <xdr:sp macro="" textlink="">
      <xdr:nvSpPr>
        <xdr:cNvPr id="44" name="TextBox 43">
          <a:extLst>
            <a:ext uri="{FF2B5EF4-FFF2-40B4-BE49-F238E27FC236}">
              <a16:creationId xmlns:a16="http://schemas.microsoft.com/office/drawing/2014/main" id="{B2C13668-CF6B-442B-9FE7-49EABC5B6821}"/>
            </a:ext>
          </a:extLst>
        </xdr:cNvPr>
        <xdr:cNvSpPr txBox="1"/>
      </xdr:nvSpPr>
      <xdr:spPr>
        <a:xfrm>
          <a:off x="3419475" y="66675"/>
          <a:ext cx="41052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accent5">
                  <a:lumMod val="50000"/>
                </a:schemeClr>
              </a:solidFill>
            </a:rPr>
            <a:t>SALES DASHBOARD</a:t>
          </a:r>
        </a:p>
      </xdr:txBody>
    </xdr:sp>
    <xdr:clientData/>
  </xdr:twoCellAnchor>
  <xdr:twoCellAnchor editAs="oneCell">
    <xdr:from>
      <xdr:col>17</xdr:col>
      <xdr:colOff>171450</xdr:colOff>
      <xdr:row>4</xdr:row>
      <xdr:rowOff>76200</xdr:rowOff>
    </xdr:from>
    <xdr:to>
      <xdr:col>21</xdr:col>
      <xdr:colOff>47625</xdr:colOff>
      <xdr:row>9</xdr:row>
      <xdr:rowOff>38099</xdr:rowOff>
    </xdr:to>
    <mc:AlternateContent xmlns:mc="http://schemas.openxmlformats.org/markup-compatibility/2006" xmlns:a14="http://schemas.microsoft.com/office/drawing/2010/main">
      <mc:Choice Requires="a14">
        <xdr:graphicFrame macro="">
          <xdr:nvGraphicFramePr>
            <xdr:cNvPr id="45" name="REGION 1">
              <a:extLst>
                <a:ext uri="{FF2B5EF4-FFF2-40B4-BE49-F238E27FC236}">
                  <a16:creationId xmlns:a16="http://schemas.microsoft.com/office/drawing/2014/main" id="{BA9619A7-2694-48A7-8863-751ECA958BB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94169" y="838200"/>
              <a:ext cx="230505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114300</xdr:rowOff>
    </xdr:from>
    <xdr:to>
      <xdr:col>3</xdr:col>
      <xdr:colOff>76200</xdr:colOff>
      <xdr:row>37</xdr:row>
      <xdr:rowOff>142875</xdr:rowOff>
    </xdr:to>
    <mc:AlternateContent xmlns:mc="http://schemas.openxmlformats.org/markup-compatibility/2006" xmlns:a14="http://schemas.microsoft.com/office/drawing/2010/main">
      <mc:Choice Requires="a14">
        <xdr:graphicFrame macro="">
          <xdr:nvGraphicFramePr>
            <xdr:cNvPr id="49" name="SALES PERSON 1">
              <a:extLst>
                <a:ext uri="{FF2B5EF4-FFF2-40B4-BE49-F238E27FC236}">
                  <a16:creationId xmlns:a16="http://schemas.microsoft.com/office/drawing/2014/main" id="{9DAE275E-CC4A-4B67-A520-999ECA88EA0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76200" y="4114800"/>
              <a:ext cx="1821656" cy="30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9</xdr:row>
      <xdr:rowOff>104776</xdr:rowOff>
    </xdr:from>
    <xdr:to>
      <xdr:col>3</xdr:col>
      <xdr:colOff>85725</xdr:colOff>
      <xdr:row>21</xdr:row>
      <xdr:rowOff>47626</xdr:rowOff>
    </xdr:to>
    <mc:AlternateContent xmlns:mc="http://schemas.openxmlformats.org/markup-compatibility/2006" xmlns:a14="http://schemas.microsoft.com/office/drawing/2010/main">
      <mc:Choice Requires="a14">
        <xdr:graphicFrame macro="">
          <xdr:nvGraphicFramePr>
            <xdr:cNvPr id="50" name="PRODUCT 1">
              <a:extLst>
                <a:ext uri="{FF2B5EF4-FFF2-40B4-BE49-F238E27FC236}">
                  <a16:creationId xmlns:a16="http://schemas.microsoft.com/office/drawing/2014/main" id="{F8AA8735-CA70-4253-892D-D15DD2B4285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5725" y="1819276"/>
              <a:ext cx="1821656"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130174</xdr:colOff>
      <xdr:row>9</xdr:row>
      <xdr:rowOff>104775</xdr:rowOff>
    </xdr:from>
    <xdr:to>
      <xdr:col>12</xdr:col>
      <xdr:colOff>158749</xdr:colOff>
      <xdr:row>23</xdr:row>
      <xdr:rowOff>0</xdr:rowOff>
    </xdr:to>
    <xdr:sp macro="" textlink="">
      <xdr:nvSpPr>
        <xdr:cNvPr id="51" name="Rectangle: Rounded Corners 50">
          <a:extLst>
            <a:ext uri="{FF2B5EF4-FFF2-40B4-BE49-F238E27FC236}">
              <a16:creationId xmlns:a16="http://schemas.microsoft.com/office/drawing/2014/main" id="{77EE340B-43BB-4BF9-A76F-98042A84A76B}"/>
            </a:ext>
          </a:extLst>
        </xdr:cNvPr>
        <xdr:cNvSpPr/>
      </xdr:nvSpPr>
      <xdr:spPr>
        <a:xfrm>
          <a:off x="1954110" y="1746318"/>
          <a:ext cx="5500384" cy="24487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75000"/>
                </a:schemeClr>
              </a:solidFill>
            </a:rPr>
            <a:t>UNIT SOLD BY PRODUCT</a:t>
          </a:r>
        </a:p>
      </xdr:txBody>
    </xdr:sp>
    <xdr:clientData/>
  </xdr:twoCellAnchor>
  <xdr:twoCellAnchor>
    <xdr:from>
      <xdr:col>3</xdr:col>
      <xdr:colOff>317500</xdr:colOff>
      <xdr:row>11</xdr:row>
      <xdr:rowOff>114300</xdr:rowOff>
    </xdr:from>
    <xdr:to>
      <xdr:col>11</xdr:col>
      <xdr:colOff>508000</xdr:colOff>
      <xdr:row>22</xdr:row>
      <xdr:rowOff>141862</xdr:rowOff>
    </xdr:to>
    <xdr:graphicFrame macro="">
      <xdr:nvGraphicFramePr>
        <xdr:cNvPr id="52" name="Chart 51">
          <a:extLst>
            <a:ext uri="{FF2B5EF4-FFF2-40B4-BE49-F238E27FC236}">
              <a16:creationId xmlns:a16="http://schemas.microsoft.com/office/drawing/2014/main" id="{3CD8F3D3-AE4D-4257-9207-940B7A02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349250</xdr:colOff>
      <xdr:row>9</xdr:row>
      <xdr:rowOff>104775</xdr:rowOff>
    </xdr:from>
    <xdr:to>
      <xdr:col>21</xdr:col>
      <xdr:colOff>238125</xdr:colOff>
      <xdr:row>22</xdr:row>
      <xdr:rowOff>142874</xdr:rowOff>
    </xdr:to>
    <xdr:sp macro="" textlink="">
      <xdr:nvSpPr>
        <xdr:cNvPr id="53" name="Rectangle: Rounded Corners 52">
          <a:extLst>
            <a:ext uri="{FF2B5EF4-FFF2-40B4-BE49-F238E27FC236}">
              <a16:creationId xmlns:a16="http://schemas.microsoft.com/office/drawing/2014/main" id="{0D88096C-FB59-468A-8463-D61DA3370847}"/>
            </a:ext>
          </a:extLst>
        </xdr:cNvPr>
        <xdr:cNvSpPr/>
      </xdr:nvSpPr>
      <xdr:spPr>
        <a:xfrm>
          <a:off x="7588250" y="1819275"/>
          <a:ext cx="5318125" cy="25145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75000"/>
                </a:schemeClr>
              </a:solidFill>
            </a:rPr>
            <a:t>UNIT SALS BY REGION</a:t>
          </a:r>
        </a:p>
      </xdr:txBody>
    </xdr:sp>
    <xdr:clientData/>
  </xdr:twoCellAnchor>
  <xdr:twoCellAnchor>
    <xdr:from>
      <xdr:col>3</xdr:col>
      <xdr:colOff>194689</xdr:colOff>
      <xdr:row>23</xdr:row>
      <xdr:rowOff>141863</xdr:rowOff>
    </xdr:from>
    <xdr:to>
      <xdr:col>12</xdr:col>
      <xdr:colOff>143889</xdr:colOff>
      <xdr:row>37</xdr:row>
      <xdr:rowOff>162128</xdr:rowOff>
    </xdr:to>
    <xdr:sp macro="" textlink="">
      <xdr:nvSpPr>
        <xdr:cNvPr id="54" name="Rectangle: Rounded Corners 53">
          <a:extLst>
            <a:ext uri="{FF2B5EF4-FFF2-40B4-BE49-F238E27FC236}">
              <a16:creationId xmlns:a16="http://schemas.microsoft.com/office/drawing/2014/main" id="{316F553A-86E0-4907-845A-B131CCA6C008}"/>
            </a:ext>
          </a:extLst>
        </xdr:cNvPr>
        <xdr:cNvSpPr/>
      </xdr:nvSpPr>
      <xdr:spPr>
        <a:xfrm>
          <a:off x="2018625" y="4336916"/>
          <a:ext cx="5421009" cy="257377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75000"/>
                </a:schemeClr>
              </a:solidFill>
            </a:rPr>
            <a:t>TOTAL SALES BY PRODUCT</a:t>
          </a:r>
        </a:p>
      </xdr:txBody>
    </xdr:sp>
    <xdr:clientData/>
  </xdr:twoCellAnchor>
  <xdr:twoCellAnchor>
    <xdr:from>
      <xdr:col>12</xdr:col>
      <xdr:colOff>281359</xdr:colOff>
      <xdr:row>23</xdr:row>
      <xdr:rowOff>127000</xdr:rowOff>
    </xdr:from>
    <xdr:to>
      <xdr:col>21</xdr:col>
      <xdr:colOff>265484</xdr:colOff>
      <xdr:row>37</xdr:row>
      <xdr:rowOff>95250</xdr:rowOff>
    </xdr:to>
    <xdr:sp macro="" textlink="">
      <xdr:nvSpPr>
        <xdr:cNvPr id="55" name="Rectangle: Rounded Corners 54">
          <a:extLst>
            <a:ext uri="{FF2B5EF4-FFF2-40B4-BE49-F238E27FC236}">
              <a16:creationId xmlns:a16="http://schemas.microsoft.com/office/drawing/2014/main" id="{0C5819C0-7438-4486-AA0D-22562E1F64C7}"/>
            </a:ext>
          </a:extLst>
        </xdr:cNvPr>
        <xdr:cNvSpPr/>
      </xdr:nvSpPr>
      <xdr:spPr>
        <a:xfrm>
          <a:off x="7520359" y="4508500"/>
          <a:ext cx="5413375" cy="2635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75000"/>
                </a:schemeClr>
              </a:solidFill>
            </a:rPr>
            <a:t>TOTAL SALES BY SALES PERSON</a:t>
          </a:r>
        </a:p>
      </xdr:txBody>
    </xdr:sp>
    <xdr:clientData/>
  </xdr:twoCellAnchor>
  <xdr:twoCellAnchor>
    <xdr:from>
      <xdr:col>13</xdr:col>
      <xdr:colOff>95250</xdr:colOff>
      <xdr:row>11</xdr:row>
      <xdr:rowOff>123825</xdr:rowOff>
    </xdr:from>
    <xdr:to>
      <xdr:col>20</xdr:col>
      <xdr:colOff>514350</xdr:colOff>
      <xdr:row>22</xdr:row>
      <xdr:rowOff>57150</xdr:rowOff>
    </xdr:to>
    <xdr:graphicFrame macro="">
      <xdr:nvGraphicFramePr>
        <xdr:cNvPr id="56" name="Chart 55">
          <a:extLst>
            <a:ext uri="{FF2B5EF4-FFF2-40B4-BE49-F238E27FC236}">
              <a16:creationId xmlns:a16="http://schemas.microsoft.com/office/drawing/2014/main" id="{5BF5670E-D6AE-42B2-8549-62216EE3F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323850</xdr:colOff>
      <xdr:row>25</xdr:row>
      <xdr:rowOff>95250</xdr:rowOff>
    </xdr:from>
    <xdr:to>
      <xdr:col>11</xdr:col>
      <xdr:colOff>600075</xdr:colOff>
      <xdr:row>37</xdr:row>
      <xdr:rowOff>142875</xdr:rowOff>
    </xdr:to>
    <xdr:graphicFrame macro="">
      <xdr:nvGraphicFramePr>
        <xdr:cNvPr id="57" name="Chart 56">
          <a:extLst>
            <a:ext uri="{FF2B5EF4-FFF2-40B4-BE49-F238E27FC236}">
              <a16:creationId xmlns:a16="http://schemas.microsoft.com/office/drawing/2014/main" id="{B8929A54-5550-4CA9-BEEF-D062A18F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495299</xdr:colOff>
      <xdr:row>25</xdr:row>
      <xdr:rowOff>142876</xdr:rowOff>
    </xdr:from>
    <xdr:to>
      <xdr:col>21</xdr:col>
      <xdr:colOff>114300</xdr:colOff>
      <xdr:row>36</xdr:row>
      <xdr:rowOff>161926</xdr:rowOff>
    </xdr:to>
    <xdr:graphicFrame macro="">
      <xdr:nvGraphicFramePr>
        <xdr:cNvPr id="58" name="Chart 57">
          <a:extLst>
            <a:ext uri="{FF2B5EF4-FFF2-40B4-BE49-F238E27FC236}">
              <a16:creationId xmlns:a16="http://schemas.microsoft.com/office/drawing/2014/main" id="{20463E81-E30A-45A2-B2D1-4A641518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16</xdr:row>
      <xdr:rowOff>33337</xdr:rowOff>
    </xdr:from>
    <xdr:to>
      <xdr:col>5</xdr:col>
      <xdr:colOff>600075</xdr:colOff>
      <xdr:row>30</xdr:row>
      <xdr:rowOff>109537</xdr:rowOff>
    </xdr:to>
    <xdr:graphicFrame macro="">
      <xdr:nvGraphicFramePr>
        <xdr:cNvPr id="2" name="Chart 1">
          <a:extLst>
            <a:ext uri="{FF2B5EF4-FFF2-40B4-BE49-F238E27FC236}">
              <a16:creationId xmlns:a16="http://schemas.microsoft.com/office/drawing/2014/main" id="{1D27DDC7-D12E-467D-AECE-3480F8987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52387</xdr:colOff>
      <xdr:row>30</xdr:row>
      <xdr:rowOff>90487</xdr:rowOff>
    </xdr:from>
    <xdr:to>
      <xdr:col>5</xdr:col>
      <xdr:colOff>595312</xdr:colOff>
      <xdr:row>44</xdr:row>
      <xdr:rowOff>166687</xdr:rowOff>
    </xdr:to>
    <xdr:graphicFrame macro="">
      <xdr:nvGraphicFramePr>
        <xdr:cNvPr id="3" name="Chart 2">
          <a:extLst>
            <a:ext uri="{FF2B5EF4-FFF2-40B4-BE49-F238E27FC236}">
              <a16:creationId xmlns:a16="http://schemas.microsoft.com/office/drawing/2014/main" id="{E75CE612-606E-4417-B381-EBB41B956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338137</xdr:colOff>
      <xdr:row>31</xdr:row>
      <xdr:rowOff>90487</xdr:rowOff>
    </xdr:from>
    <xdr:to>
      <xdr:col>14</xdr:col>
      <xdr:colOff>366712</xdr:colOff>
      <xdr:row>45</xdr:row>
      <xdr:rowOff>166687</xdr:rowOff>
    </xdr:to>
    <xdr:graphicFrame macro="">
      <xdr:nvGraphicFramePr>
        <xdr:cNvPr id="4" name="Chart 3">
          <a:extLst>
            <a:ext uri="{FF2B5EF4-FFF2-40B4-BE49-F238E27FC236}">
              <a16:creationId xmlns:a16="http://schemas.microsoft.com/office/drawing/2014/main" id="{52C1B047-1B3C-4DE1-8AE3-7BB0540CB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90487</xdr:colOff>
      <xdr:row>16</xdr:row>
      <xdr:rowOff>61912</xdr:rowOff>
    </xdr:from>
    <xdr:to>
      <xdr:col>15</xdr:col>
      <xdr:colOff>571500</xdr:colOff>
      <xdr:row>30</xdr:row>
      <xdr:rowOff>138112</xdr:rowOff>
    </xdr:to>
    <xdr:graphicFrame macro="">
      <xdr:nvGraphicFramePr>
        <xdr:cNvPr id="5" name="Chart 4">
          <a:extLst>
            <a:ext uri="{FF2B5EF4-FFF2-40B4-BE49-F238E27FC236}">
              <a16:creationId xmlns:a16="http://schemas.microsoft.com/office/drawing/2014/main" id="{3B0F7014-E0AC-41B5-9339-D28CCF1D2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276225</xdr:colOff>
      <xdr:row>21</xdr:row>
      <xdr:rowOff>180975</xdr:rowOff>
    </xdr:from>
    <xdr:to>
      <xdr:col>7</xdr:col>
      <xdr:colOff>1228725</xdr:colOff>
      <xdr:row>35</xdr:row>
      <xdr:rowOff>38100</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EA4FDEBB-9F64-4D89-9B36-AED6096B726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791200" y="418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161925</xdr:colOff>
      <xdr:row>16</xdr:row>
      <xdr:rowOff>38101</xdr:rowOff>
    </xdr:from>
    <xdr:to>
      <xdr:col>7</xdr:col>
      <xdr:colOff>1104900</xdr:colOff>
      <xdr:row>19</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20F54A-87BD-4C4B-A4CC-1FA06379E9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76900" y="3086101"/>
              <a:ext cx="1819275"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xdr:row>
      <xdr:rowOff>161925</xdr:rowOff>
    </xdr:from>
    <xdr:to>
      <xdr:col>14</xdr:col>
      <xdr:colOff>114300</xdr:colOff>
      <xdr:row>15</xdr:row>
      <xdr:rowOff>19050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BB5903C7-C6F0-4B2E-B40E-677215AE9BB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48702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581025</xdr:colOff>
      <xdr:row>4</xdr:row>
      <xdr:rowOff>161926</xdr:rowOff>
    </xdr:from>
    <xdr:to>
      <xdr:col>7</xdr:col>
      <xdr:colOff>923925</xdr:colOff>
      <xdr:row>12</xdr:row>
      <xdr:rowOff>66676</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F53028FD-2D7A-4855-9DE6-6070D26B4C8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486400" y="923926"/>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08.93019421296" createdVersion="7" refreshedVersion="7" minRefreshableVersion="3" recordCount="22" xr:uid="{FB0CD8BF-60D2-4FC0-B715-76E7009A16BE}">
  <cacheSource type="worksheet">
    <worksheetSource name="Table1"/>
  </cacheSource>
  <cacheFields count="9">
    <cacheField name="DATE" numFmtId="14">
      <sharedItems containsDate="1" containsMixedTypes="1" minDate="2020-06-08T00:00:00" maxDate="2021-12-22T00:00:00"/>
    </cacheField>
    <cacheField name="SALES PERSON" numFmtId="14">
      <sharedItems count="10">
        <s v="Andrew"/>
        <s v="Grace"/>
        <s v="Ella"/>
        <s v="Cameron"/>
        <s v="Megan"/>
        <s v="Carolyn"/>
        <s v="Virgina"/>
        <s v="Connor"/>
        <s v="Anna"/>
        <s v="Nicholas"/>
      </sharedItems>
    </cacheField>
    <cacheField name="REGION" numFmtId="14">
      <sharedItems count="4">
        <s v="West"/>
        <s v="East"/>
        <s v="South"/>
        <s v="North"/>
      </sharedItems>
    </cacheField>
    <cacheField name="PRODUCT" numFmtId="14">
      <sharedItems count="7">
        <s v="Tent"/>
        <s v="Blender"/>
        <s v="Action"/>
        <s v="Novel"/>
        <s v="Sneakers"/>
        <s v="Moister"/>
        <s v="Smoertphone"/>
      </sharedItems>
    </cacheField>
    <cacheField name="UNITS SOLD" numFmtId="14">
      <sharedItems containsSemiMixedTypes="0" containsNonDate="0" containsDate="1" containsString="0" minDate="1900-02-19T00:00:00" maxDate="1900-05-26T00:00:00"/>
    </cacheField>
    <cacheField name="UNIT PRICE" numFmtId="14">
      <sharedItems containsSemiMixedTypes="0" containsNonDate="0" containsDate="1" containsString="0" minDate="1901-08-22T00:00:00" maxDate="1927-05-19T00:00:00"/>
    </cacheField>
    <cacheField name="COST OF GOODS" numFmtId="14">
      <sharedItems containsSemiMixedTypes="0" containsNonDate="0" containsDate="1" containsString="0" minDate="1901-02-03T00:00:00" maxDate="1919-03-02T00:00:00"/>
    </cacheField>
    <cacheField name="TOTAL SALES" numFmtId="14">
      <sharedItems containsSemiMixedTypes="0" containsNonDate="0" containsDate="1" containsString="0" minDate="2036-05-05T00:00:00" maxDate="4856-12-08T00:00:00"/>
    </cacheField>
    <cacheField name="PROFIT" numFmtId="14">
      <sharedItems containsSemiMixedTypes="0" containsNonDate="0" containsDate="1" containsString="0" minDate="1945-06-12T00:00:00" maxDate="2787-01-30T00:00:00"/>
    </cacheField>
  </cacheFields>
  <extLst>
    <ext xmlns:x14="http://schemas.microsoft.com/office/spreadsheetml/2009/9/main" uri="{725AE2AE-9491-48be-B2B4-4EB974FC3084}">
      <x14:pivotCacheDefinition pivotCacheId="1099573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21-02-19T00:00:00"/>
    <x v="0"/>
    <x v="0"/>
    <x v="0"/>
    <d v="1900-03-24T00:00:00"/>
    <d v="1916-06-04T00:00:00"/>
    <d v="1910-12-13T00:00:00"/>
    <d v="3279-11-25T00:00:00"/>
    <d v="2359-12-19T00:00:00"/>
  </r>
  <r>
    <d v="2021-09-07T00:00:00"/>
    <x v="1"/>
    <x v="1"/>
    <x v="1"/>
    <d v="1900-05-07T00:00:00"/>
    <d v="1909-07-31T00:00:00"/>
    <d v="1906-11-04T00:00:00"/>
    <d v="3118-05-14T00:00:00"/>
    <d v="2242-03-27T00:00:00"/>
  </r>
  <r>
    <d v="2021-02-03T00:00:00"/>
    <x v="2"/>
    <x v="2"/>
    <x v="2"/>
    <d v="1900-05-15T00:00:00"/>
    <d v="1903-04-14T00:00:00"/>
    <d v="1902-03-10T00:00:00"/>
    <d v="2346-04-11T00:00:00"/>
    <d v="2048-05-22T00:00:00"/>
  </r>
  <r>
    <s v="11=09-2020"/>
    <x v="3"/>
    <x v="3"/>
    <x v="3"/>
    <d v="1900-03-31T00:00:00"/>
    <d v="1902-09-26T00:00:00"/>
    <d v="1901-11-30T00:00:00"/>
    <d v="2149-02-22T00:00:00"/>
    <d v="1974-09-28T00:00:00"/>
  </r>
  <r>
    <d v="2021-09-23T00:00:00"/>
    <x v="4"/>
    <x v="0"/>
    <x v="4"/>
    <d v="1900-04-19T00:00:00"/>
    <d v="1910-12-13T00:00:00"/>
    <d v="1908-03-18T00:00:00"/>
    <d v="3104-09-04T00:00:00"/>
    <d v="2201-03-02T00:00:00"/>
  </r>
  <r>
    <d v="2020-10-01T00:00:00"/>
    <x v="5"/>
    <x v="1"/>
    <x v="2"/>
    <d v="1900-02-19T00:00:00"/>
    <d v="1903-04-14T00:00:00"/>
    <d v="1902-03-10T00:00:00"/>
    <d v="2067-07-22T00:00:00"/>
    <d v="1955-11-07T00:00:00"/>
  </r>
  <r>
    <d v="2021-08-05T00:00:00"/>
    <x v="6"/>
    <x v="3"/>
    <x v="3"/>
    <d v="1900-03-18T00:00:00"/>
    <d v="1902-09-26T00:00:00"/>
    <d v="1901-11-30T00:00:00"/>
    <d v="2113-07-21T00:00:00"/>
    <d v="1964-01-24T00:00:00"/>
  </r>
  <r>
    <d v="2020-11-06T00:00:00"/>
    <x v="7"/>
    <x v="2"/>
    <x v="0"/>
    <d v="1900-05-25T00:00:00"/>
    <d v="1916-06-04T00:00:00"/>
    <d v="1910-12-13T00:00:00"/>
    <d v="4298-05-27T00:00:00"/>
    <d v="2699-06-19T00:00:00"/>
  </r>
  <r>
    <d v="2021-01-27T00:00:00"/>
    <x v="8"/>
    <x v="0"/>
    <x v="5"/>
    <d v="1900-04-10T00:00:00"/>
    <d v="1901-08-22T00:00:00"/>
    <d v="1901-02-03T00:00:00"/>
    <d v="2064-04-08T00:00:00"/>
    <d v="1953-08-29T00:00:00"/>
  </r>
  <r>
    <d v="2021-09-03T00:00:00"/>
    <x v="9"/>
    <x v="2"/>
    <x v="0"/>
    <d v="1900-02-20T00:00:00"/>
    <d v="1916-06-04T00:00:00"/>
    <d v="1910-12-13T00:00:00"/>
    <d v="2754-03-23T00:00:00"/>
    <d v="2184-09-26T00:00:00"/>
  </r>
  <r>
    <d v="2021-09-30T00:00:00"/>
    <x v="9"/>
    <x v="1"/>
    <x v="2"/>
    <d v="1900-02-23T00:00:00"/>
    <d v="1903-04-14T00:00:00"/>
    <d v="1902-03-10T00:00:00"/>
    <d v="2080-09-11T00:00:00"/>
    <d v="1960-03-25T00:00:00"/>
  </r>
  <r>
    <d v="2020-09-10T00:00:00"/>
    <x v="9"/>
    <x v="2"/>
    <x v="3"/>
    <d v="1900-05-16T00:00:00"/>
    <d v="1902-09-26T00:00:00"/>
    <d v="1901-11-30T00:00:00"/>
    <d v="2275-02-02T00:00:00"/>
    <d v="2012-07-10T00:00:00"/>
  </r>
  <r>
    <d v="2021-07-27T00:00:00"/>
    <x v="7"/>
    <x v="2"/>
    <x v="1"/>
    <d v="1900-04-05T00:00:00"/>
    <d v="1909-07-31T00:00:00"/>
    <d v="1906-11-04T00:00:00"/>
    <d v="2819-12-07T00:00:00"/>
    <d v="2162-11-01T00:00:00"/>
  </r>
  <r>
    <d v="2020-10-09T00:00:00"/>
    <x v="8"/>
    <x v="1"/>
    <x v="4"/>
    <d v="1900-02-20T00:00:00"/>
    <d v="1910-12-13T00:00:00"/>
    <d v="1908-03-18T00:00:00"/>
    <d v="2469-06-24T00:00:00"/>
    <d v="2042-05-14T00:00:00"/>
  </r>
  <r>
    <d v="2021-04-06T00:00:00"/>
    <x v="3"/>
    <x v="0"/>
    <x v="1"/>
    <d v="1900-03-16T00:00:00"/>
    <d v="1909-07-31T00:00:00"/>
    <d v="1906-11-04T00:00:00"/>
    <d v="2628-04-12T00:00:00"/>
    <d v="2108-01-29T00:00:00"/>
  </r>
  <r>
    <d v="2021-06-15T00:00:00"/>
    <x v="1"/>
    <x v="3"/>
    <x v="4"/>
    <d v="1900-05-24T00:00:00"/>
    <d v="1910-12-13T00:00:00"/>
    <d v="1908-03-18T00:00:00"/>
    <d v="3487-12-25T00:00:00"/>
    <d v="2296-12-28T00:00:00"/>
  </r>
  <r>
    <d v="2020-09-09T00:00:00"/>
    <x v="0"/>
    <x v="2"/>
    <x v="5"/>
    <d v="1900-03-23T00:00:00"/>
    <d v="1901-08-22T00:00:00"/>
    <d v="1901-02-03T00:00:00"/>
    <d v="2036-05-05T00:00:00"/>
    <d v="1945-06-12T00:00:00"/>
  </r>
  <r>
    <d v="2021-08-13T00:00:00"/>
    <x v="4"/>
    <x v="2"/>
    <x v="3"/>
    <d v="1900-03-31T00:00:00"/>
    <d v="1902-09-26T00:00:00"/>
    <d v="1901-11-30T00:00:00"/>
    <d v="2149-02-22T00:00:00"/>
    <d v="1974-09-28T00:00:00"/>
  </r>
  <r>
    <d v="2020-08-27T00:00:00"/>
    <x v="5"/>
    <x v="0"/>
    <x v="6"/>
    <d v="1900-04-17T00:00:00"/>
    <d v="1927-05-18T00:00:00"/>
    <d v="1919-03-01T00:00:00"/>
    <d v="4856-12-07T00:00:00"/>
    <d v="2787-01-29T00:00:00"/>
  </r>
  <r>
    <d v="2021-04-07T00:00:00"/>
    <x v="2"/>
    <x v="3"/>
    <x v="4"/>
    <d v="1900-05-23T00:00:00"/>
    <d v="1910-12-13T00:00:00"/>
    <d v="1908-03-18T00:00:00"/>
    <d v="3477-01-11T00:00:00"/>
    <d v="2294-04-03T00:00:00"/>
  </r>
  <r>
    <d v="2020-06-08T00:00:00"/>
    <x v="4"/>
    <x v="2"/>
    <x v="5"/>
    <d v="1900-04-01T00:00:00"/>
    <d v="1901-08-22T00:00:00"/>
    <d v="1901-02-03T00:00:00"/>
    <d v="2051-02-16T00:00:00"/>
    <d v="1950-05-17T00:00:00"/>
  </r>
  <r>
    <d v="2021-12-21T00:00:00"/>
    <x v="7"/>
    <x v="0"/>
    <x v="0"/>
    <d v="1900-03-11T00:00:00"/>
    <d v="1916-06-04T00:00:00"/>
    <d v="1910-12-13T00:00:00"/>
    <d v="3066-05-06T00:00:00"/>
    <d v="2288-10-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4AE9F-4850-4864-815C-C585408162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numFmtId="14" showAll="0"/>
    <pivotField numFmtId="14" showAll="0"/>
    <pivotField numFmtId="14" showAll="0"/>
    <pivotField dataField="1" numFmtId="14" showAll="0"/>
    <pivotField numFmtId="14" showAll="0"/>
  </pivotFields>
  <rowFields count="1">
    <field x="2"/>
  </rowFields>
  <rowItems count="5">
    <i>
      <x/>
    </i>
    <i>
      <x v="1"/>
    </i>
    <i>
      <x v="2"/>
    </i>
    <i>
      <x v="3"/>
    </i>
    <i t="grand">
      <x/>
    </i>
  </rowItems>
  <colItems count="1">
    <i/>
  </colItems>
  <dataFields count="1">
    <dataField name="Sum of TOTAL SALES" fld="7" baseField="2" baseItem="1"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AC108-8A51-48A0-A3F3-6E623D09BD8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K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numFmtId="14" showAll="0"/>
    <pivotField numFmtId="14" showAll="0"/>
    <pivotField numFmtId="14" showAll="0"/>
    <pivotField numFmtId="14" showAll="0"/>
    <pivotField numFmtId="14" showAll="0"/>
  </pivotFields>
  <rowFields count="1">
    <field x="3"/>
  </rowFields>
  <rowItems count="8">
    <i>
      <x/>
    </i>
    <i>
      <x v="1"/>
    </i>
    <i>
      <x v="2"/>
    </i>
    <i>
      <x v="3"/>
    </i>
    <i>
      <x v="4"/>
    </i>
    <i>
      <x v="5"/>
    </i>
    <i>
      <x v="6"/>
    </i>
    <i t="grand">
      <x/>
    </i>
  </rowItems>
  <colItems count="1">
    <i/>
  </colItems>
  <dataFields count="1">
    <dataField name="Sum of UNITS SOLD" fld="4"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7EB68-C7E5-4D9B-9243-C6D55BA4F11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numFmtId="14" showAll="0"/>
    <pivotField numFmtId="14" showAll="0"/>
    <pivotField numFmtId="14" showAll="0"/>
    <pivotField dataField="1" numFmtId="14" showAll="0"/>
    <pivotField numFmtId="1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3"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FE892-64F9-48ED-AE7F-270CE90EC9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numFmtId="14" showAll="0"/>
    <pivotField numFmtId="14" showAll="0"/>
    <pivotField numFmtId="14" showAll="0"/>
    <pivotField dataField="1" numFmtId="14" showAll="0"/>
    <pivotField numFmtId="1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EF90A64-C7CD-424B-B331-52799C80CA9C}" sourceName="SALES PERSON">
  <pivotTables>
    <pivotTable tabId="2" name="PivotTable1"/>
    <pivotTable tabId="2" name="PivotTable2"/>
    <pivotTable tabId="2" name="PivotTable3"/>
    <pivotTable tabId="2" name="PivotTable4"/>
  </pivotTables>
  <data>
    <tabular pivotCacheId="109957375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E270533-F17A-440D-8ABC-1931B0A67B08}" sourceName="PRODUCT">
  <pivotTables>
    <pivotTable tabId="2" name="PivotTable1"/>
    <pivotTable tabId="2" name="PivotTable2"/>
    <pivotTable tabId="2" name="PivotTable3"/>
    <pivotTable tabId="2" name="PivotTable4"/>
  </pivotTables>
  <data>
    <tabular pivotCacheId="1099573751">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2CE5A2-D06B-4312-864B-1C64604FAF8F}" sourceName="REGION">
  <pivotTables>
    <pivotTable tabId="2" name="PivotTable1"/>
    <pivotTable tabId="2" name="PivotTable2"/>
    <pivotTable tabId="2" name="PivotTable3"/>
    <pivotTable tabId="2" name="PivotTable4"/>
  </pivotTables>
  <data>
    <tabular pivotCacheId="109957375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724C082-CC61-4C83-845D-A7907AAF874C}" cache="Slicer_SALES_PERSON" caption="SALES PERSON" rowHeight="241300"/>
  <slicer name="PRODUCT 1" xr10:uid="{840E21ED-3265-438F-92E6-8F5ACFF508A7}" cache="Slicer_PRODUCT" caption="PRODUCT" rowHeight="241300"/>
  <slicer name="REGION 1" xr10:uid="{425FA0FF-A730-4216-9C3A-B83E9D7D14BE}" cache="Slicer_REGION" caption="REGION" columnCount="2" showCaption="0"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CE47FEC-5EED-4F9C-8380-59D34A1D7560}" cache="Slicer_SALES_PERSON" caption="SALES PERSON" rowHeight="241300"/>
  <slicer name="PRODUCT" xr10:uid="{321BE437-E6C7-4E45-878E-0DD119457493}" cache="Slicer_PRODUCT" caption="PRODUCT" rowHeight="241300"/>
  <slicer name="REGION" xr10:uid="{0E9D99F1-ACFE-47BC-A74C-6F3C71DA9C50}" cache="Slicer_REGION" caption="REGION" columnCount="2" showCaption="0" rowHeight="241300"/>
  <slicer name="REGION 2" xr10:uid="{457E00DE-7610-43BC-A969-DAE368888EB6}" cache="Slicer_REGION" caption="REG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E296C-826C-4848-8EF6-E84C54E594D3}" name="Table1" displayName="Table1" ref="A1:I23" totalsRowShown="0" headerRowDxfId="10" dataDxfId="9">
  <autoFilter ref="A1:I23" xr:uid="{FC7E296C-826C-4848-8EF6-E84C54E594D3}"/>
  <tableColumns count="9">
    <tableColumn id="1" xr3:uid="{D6D2FD94-037B-48F4-BCAF-561EF6587D1B}" name="DATE" dataDxfId="8"/>
    <tableColumn id="10" xr3:uid="{DF48D5B5-3550-4B4A-AC8A-AB3DBE4468A8}" name="SALES PERSON" dataDxfId="7"/>
    <tableColumn id="11" xr3:uid="{B6ABCD5E-EA11-4819-BE9C-7B977F978D8E}" name="REGION" dataDxfId="6"/>
    <tableColumn id="12" xr3:uid="{73C2038D-AAB3-4B0C-94D3-0FC91D37EF35}" name="PRODUCT" dataDxfId="5"/>
    <tableColumn id="13" xr3:uid="{A389E155-90EE-4BEE-9AB4-A0791BECFA12}" name="UNITS SOLD" dataDxfId="4"/>
    <tableColumn id="14" xr3:uid="{3C816904-310A-4B81-B45A-828C6BA86EDF}" name="UNIT PRICE" dataDxfId="3"/>
    <tableColumn id="15" xr3:uid="{A72BB1C6-06CD-4042-990E-0F7C3A3A7053}" name="COST OF GOODS" dataDxfId="2"/>
    <tableColumn id="16" xr3:uid="{46AA0C0B-389A-491B-BCA2-B60CB5412815}" name="TOTAL SALES" dataDxfId="1"/>
    <tableColumn id="17" xr3:uid="{CBDFB96E-19B4-43AB-97B9-58AE188A875B}" name="PROFIT" dataDxfId="0">
      <calculatedColumnFormula>H2-(G2*E2)</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6C7FE-4ADA-4250-A7B9-7FB1233AA5ED}">
  <dimension ref="A1"/>
  <sheetViews>
    <sheetView showGridLines="0" showRowColHeaders="0" tabSelected="1" zoomScale="80" zoomScaleNormal="80" workbookViewId="0">
      <selection activeCell="A14" sqref="A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0BB22-E012-4B68-ACE9-ED697B7314AF}">
  <dimension ref="A1:M24"/>
  <sheetViews>
    <sheetView topLeftCell="A2" workbookViewId="0">
      <selection activeCell="M11" sqref="M11"/>
    </sheetView>
  </sheetViews>
  <sheetFormatPr defaultRowHeight="15" x14ac:dyDescent="0.25"/>
  <cols>
    <col min="1" max="1" width="16.140625" customWidth="1"/>
    <col min="2" max="2" width="19.140625" customWidth="1"/>
    <col min="3" max="3" width="13.42578125" customWidth="1"/>
    <col min="4" max="4" width="13" customWidth="1"/>
    <col min="5" max="5" width="13.5703125" customWidth="1"/>
    <col min="6" max="6" width="12.28515625" style="10" customWidth="1"/>
    <col min="7" max="7" width="16.85546875" style="10" customWidth="1"/>
    <col min="8" max="8" width="15.5703125" style="10" customWidth="1"/>
    <col min="9" max="9" width="13.140625" style="10" bestFit="1" customWidth="1"/>
    <col min="13" max="13" width="16.5703125" customWidth="1"/>
  </cols>
  <sheetData>
    <row r="1" spans="1:13" x14ac:dyDescent="0.25">
      <c r="A1" s="5" t="s">
        <v>0</v>
      </c>
      <c r="B1" s="5" t="s">
        <v>2</v>
      </c>
      <c r="C1" s="5" t="s">
        <v>3</v>
      </c>
      <c r="D1" s="5" t="s">
        <v>8</v>
      </c>
      <c r="E1" s="5" t="s">
        <v>16</v>
      </c>
      <c r="F1" s="9" t="s">
        <v>27</v>
      </c>
      <c r="G1" s="9" t="s">
        <v>28</v>
      </c>
      <c r="H1" s="9" t="s">
        <v>29</v>
      </c>
      <c r="I1" s="9" t="s">
        <v>30</v>
      </c>
    </row>
    <row r="2" spans="1:13" x14ac:dyDescent="0.25">
      <c r="A2" s="1">
        <v>44246</v>
      </c>
      <c r="B2" s="6" t="s">
        <v>17</v>
      </c>
      <c r="C2" s="7" t="s">
        <v>4</v>
      </c>
      <c r="D2" s="7" t="s">
        <v>9</v>
      </c>
      <c r="E2" s="7">
        <v>84</v>
      </c>
      <c r="F2" s="7">
        <v>6000</v>
      </c>
      <c r="G2" s="7">
        <v>4000</v>
      </c>
      <c r="H2" s="7">
        <v>504000</v>
      </c>
      <c r="I2" s="8">
        <f>H2-(G2*E2)</f>
        <v>168000</v>
      </c>
    </row>
    <row r="3" spans="1:13" x14ac:dyDescent="0.25">
      <c r="A3" s="2">
        <v>44446</v>
      </c>
      <c r="B3" s="2" t="s">
        <v>18</v>
      </c>
      <c r="C3" s="2" t="s">
        <v>7</v>
      </c>
      <c r="D3" s="2" t="s">
        <v>10</v>
      </c>
      <c r="E3" s="2">
        <v>128</v>
      </c>
      <c r="F3" s="2">
        <v>3500</v>
      </c>
      <c r="G3" s="2">
        <v>2500</v>
      </c>
      <c r="H3" s="2">
        <v>445000</v>
      </c>
      <c r="I3" s="2">
        <f t="shared" ref="I3:I23" si="0">H3-(G3*E3)</f>
        <v>125000</v>
      </c>
    </row>
    <row r="4" spans="1:13" x14ac:dyDescent="0.25">
      <c r="A4" s="2">
        <v>44230</v>
      </c>
      <c r="B4" s="2" t="s">
        <v>19</v>
      </c>
      <c r="C4" s="2" t="s">
        <v>6</v>
      </c>
      <c r="D4" s="2" t="s">
        <v>11</v>
      </c>
      <c r="E4" s="2">
        <v>136</v>
      </c>
      <c r="F4" s="2">
        <v>1200</v>
      </c>
      <c r="G4" s="2">
        <v>800</v>
      </c>
      <c r="H4" s="2">
        <v>163000</v>
      </c>
      <c r="I4" s="2">
        <f t="shared" si="0"/>
        <v>54200</v>
      </c>
    </row>
    <row r="5" spans="1:13" x14ac:dyDescent="0.25">
      <c r="A5" s="2" t="s">
        <v>1</v>
      </c>
      <c r="B5" s="2" t="s">
        <v>20</v>
      </c>
      <c r="C5" s="2" t="s">
        <v>5</v>
      </c>
      <c r="D5" s="2" t="s">
        <v>12</v>
      </c>
      <c r="E5" s="2">
        <v>91</v>
      </c>
      <c r="F5" s="2">
        <v>1000</v>
      </c>
      <c r="G5" s="2">
        <v>700</v>
      </c>
      <c r="H5" s="2">
        <v>91000</v>
      </c>
      <c r="I5" s="2">
        <f t="shared" si="0"/>
        <v>27300</v>
      </c>
    </row>
    <row r="6" spans="1:13" x14ac:dyDescent="0.25">
      <c r="A6" s="2">
        <v>44462</v>
      </c>
      <c r="B6" s="2" t="s">
        <v>21</v>
      </c>
      <c r="C6" s="2" t="s">
        <v>4</v>
      </c>
      <c r="D6" s="2" t="s">
        <v>13</v>
      </c>
      <c r="E6" s="2">
        <v>110</v>
      </c>
      <c r="F6" s="2">
        <v>4000</v>
      </c>
      <c r="G6" s="2">
        <v>3000</v>
      </c>
      <c r="H6" s="2">
        <v>440000</v>
      </c>
      <c r="I6" s="2">
        <f t="shared" si="0"/>
        <v>110000</v>
      </c>
      <c r="M6" t="s">
        <v>31</v>
      </c>
    </row>
    <row r="7" spans="1:13" x14ac:dyDescent="0.25">
      <c r="A7" s="2">
        <v>44105</v>
      </c>
      <c r="B7" s="2" t="s">
        <v>22</v>
      </c>
      <c r="C7" s="2" t="s">
        <v>7</v>
      </c>
      <c r="D7" s="2" t="s">
        <v>11</v>
      </c>
      <c r="E7" s="2">
        <v>51</v>
      </c>
      <c r="F7" s="2">
        <v>1200</v>
      </c>
      <c r="G7" s="2">
        <v>800</v>
      </c>
      <c r="H7" s="2">
        <v>61200</v>
      </c>
      <c r="I7" s="2">
        <f t="shared" si="0"/>
        <v>20400</v>
      </c>
      <c r="M7" s="16">
        <f>SUM(H2:H23)</f>
        <v>6901200</v>
      </c>
    </row>
    <row r="8" spans="1:13" x14ac:dyDescent="0.25">
      <c r="A8" s="2">
        <v>44413</v>
      </c>
      <c r="B8" s="2" t="s">
        <v>23</v>
      </c>
      <c r="C8" s="2" t="s">
        <v>5</v>
      </c>
      <c r="D8" s="2" t="s">
        <v>12</v>
      </c>
      <c r="E8" s="2">
        <v>78</v>
      </c>
      <c r="F8" s="2">
        <v>1000</v>
      </c>
      <c r="G8" s="2">
        <v>700</v>
      </c>
      <c r="H8" s="2">
        <v>78000</v>
      </c>
      <c r="I8" s="2">
        <f t="shared" si="0"/>
        <v>23400</v>
      </c>
      <c r="M8" t="s">
        <v>32</v>
      </c>
    </row>
    <row r="9" spans="1:13" x14ac:dyDescent="0.25">
      <c r="A9" s="2">
        <v>44141</v>
      </c>
      <c r="B9" s="2" t="s">
        <v>24</v>
      </c>
      <c r="C9" s="2" t="s">
        <v>6</v>
      </c>
      <c r="D9" s="2" t="s">
        <v>9</v>
      </c>
      <c r="E9" s="2">
        <v>146</v>
      </c>
      <c r="F9" s="2">
        <v>6000</v>
      </c>
      <c r="G9" s="2">
        <v>4000</v>
      </c>
      <c r="H9" s="2">
        <v>876000</v>
      </c>
      <c r="I9" s="2">
        <f t="shared" si="0"/>
        <v>292000</v>
      </c>
      <c r="M9">
        <f>SUM(E2:E23)</f>
        <v>2127</v>
      </c>
    </row>
    <row r="10" spans="1:13" x14ac:dyDescent="0.25">
      <c r="A10" s="2">
        <v>44223</v>
      </c>
      <c r="B10" s="2" t="s">
        <v>25</v>
      </c>
      <c r="C10" s="2" t="s">
        <v>4</v>
      </c>
      <c r="D10" s="2" t="s">
        <v>14</v>
      </c>
      <c r="E10" s="2">
        <v>101</v>
      </c>
      <c r="F10" s="2">
        <v>600</v>
      </c>
      <c r="G10" s="2">
        <v>400</v>
      </c>
      <c r="H10" s="2">
        <v>60000</v>
      </c>
      <c r="I10" s="2">
        <f t="shared" si="0"/>
        <v>19600</v>
      </c>
      <c r="M10" t="s">
        <v>33</v>
      </c>
    </row>
    <row r="11" spans="1:13" x14ac:dyDescent="0.25">
      <c r="A11" s="2">
        <v>44442</v>
      </c>
      <c r="B11" s="2" t="s">
        <v>26</v>
      </c>
      <c r="C11" s="2" t="s">
        <v>6</v>
      </c>
      <c r="D11" s="2" t="s">
        <v>9</v>
      </c>
      <c r="E11" s="2">
        <v>52</v>
      </c>
      <c r="F11" s="2">
        <v>6000</v>
      </c>
      <c r="G11" s="2">
        <v>4000</v>
      </c>
      <c r="H11" s="2">
        <v>312000</v>
      </c>
      <c r="I11" s="2">
        <f t="shared" si="0"/>
        <v>104000</v>
      </c>
      <c r="M11" s="16">
        <f>SUM(I2:I23)</f>
        <v>2048300</v>
      </c>
    </row>
    <row r="12" spans="1:13" x14ac:dyDescent="0.25">
      <c r="A12" s="2">
        <v>44469</v>
      </c>
      <c r="B12" s="2" t="s">
        <v>26</v>
      </c>
      <c r="C12" s="2" t="s">
        <v>7</v>
      </c>
      <c r="D12" s="2" t="s">
        <v>11</v>
      </c>
      <c r="E12" s="2">
        <v>55</v>
      </c>
      <c r="F12" s="2">
        <v>1200</v>
      </c>
      <c r="G12" s="2">
        <v>800</v>
      </c>
      <c r="H12" s="2">
        <v>66000</v>
      </c>
      <c r="I12" s="2">
        <f t="shared" si="0"/>
        <v>22000</v>
      </c>
      <c r="M12" t="s">
        <v>34</v>
      </c>
    </row>
    <row r="13" spans="1:13" x14ac:dyDescent="0.25">
      <c r="A13" s="2">
        <v>44084</v>
      </c>
      <c r="B13" s="2" t="s">
        <v>26</v>
      </c>
      <c r="C13" s="2" t="s">
        <v>6</v>
      </c>
      <c r="D13" s="2" t="s">
        <v>12</v>
      </c>
      <c r="E13" s="2">
        <v>137</v>
      </c>
      <c r="F13" s="2">
        <v>1000</v>
      </c>
      <c r="G13" s="2">
        <v>700</v>
      </c>
      <c r="H13" s="2">
        <v>137000</v>
      </c>
      <c r="I13" s="2">
        <f t="shared" si="0"/>
        <v>41100</v>
      </c>
      <c r="M13" s="16">
        <f>AVERAGE(H2:H23)</f>
        <v>313690.90909090912</v>
      </c>
    </row>
    <row r="14" spans="1:13" x14ac:dyDescent="0.25">
      <c r="A14" s="2">
        <v>44404</v>
      </c>
      <c r="B14" s="2" t="s">
        <v>24</v>
      </c>
      <c r="C14" s="2" t="s">
        <v>6</v>
      </c>
      <c r="D14" s="2" t="s">
        <v>10</v>
      </c>
      <c r="E14" s="2">
        <v>96</v>
      </c>
      <c r="F14" s="2">
        <v>3500</v>
      </c>
      <c r="G14" s="2">
        <v>2500</v>
      </c>
      <c r="H14" s="2">
        <v>336000</v>
      </c>
      <c r="I14" s="2">
        <f t="shared" si="0"/>
        <v>96000</v>
      </c>
    </row>
    <row r="15" spans="1:13" x14ac:dyDescent="0.25">
      <c r="A15" s="2">
        <v>44113</v>
      </c>
      <c r="B15" s="2" t="s">
        <v>25</v>
      </c>
      <c r="C15" s="2" t="s">
        <v>7</v>
      </c>
      <c r="D15" s="2" t="s">
        <v>13</v>
      </c>
      <c r="E15" s="2">
        <v>52</v>
      </c>
      <c r="F15" s="2">
        <v>4000</v>
      </c>
      <c r="G15" s="2">
        <v>3000</v>
      </c>
      <c r="H15" s="2">
        <v>208000</v>
      </c>
      <c r="I15" s="2">
        <f t="shared" si="0"/>
        <v>52000</v>
      </c>
    </row>
    <row r="16" spans="1:13" x14ac:dyDescent="0.25">
      <c r="A16" s="2">
        <v>44292</v>
      </c>
      <c r="B16" s="2" t="s">
        <v>20</v>
      </c>
      <c r="C16" s="2" t="s">
        <v>4</v>
      </c>
      <c r="D16" s="2" t="s">
        <v>10</v>
      </c>
      <c r="E16" s="2">
        <v>76</v>
      </c>
      <c r="F16" s="2">
        <v>3500</v>
      </c>
      <c r="G16" s="2">
        <v>2500</v>
      </c>
      <c r="H16" s="2">
        <v>266000</v>
      </c>
      <c r="I16" s="2">
        <f t="shared" si="0"/>
        <v>76000</v>
      </c>
    </row>
    <row r="17" spans="1:9" x14ac:dyDescent="0.25">
      <c r="A17" s="2">
        <v>44362</v>
      </c>
      <c r="B17" s="2" t="s">
        <v>18</v>
      </c>
      <c r="C17" s="2" t="s">
        <v>5</v>
      </c>
      <c r="D17" s="2" t="s">
        <v>13</v>
      </c>
      <c r="E17" s="2">
        <v>145</v>
      </c>
      <c r="F17" s="2">
        <v>4000</v>
      </c>
      <c r="G17" s="2">
        <v>3000</v>
      </c>
      <c r="H17" s="2">
        <v>580000</v>
      </c>
      <c r="I17" s="2">
        <f t="shared" si="0"/>
        <v>145000</v>
      </c>
    </row>
    <row r="18" spans="1:9" x14ac:dyDescent="0.25">
      <c r="A18" s="2">
        <v>44083</v>
      </c>
      <c r="B18" s="2" t="s">
        <v>17</v>
      </c>
      <c r="C18" s="2" t="s">
        <v>6</v>
      </c>
      <c r="D18" s="2" t="s">
        <v>14</v>
      </c>
      <c r="E18" s="2">
        <v>83</v>
      </c>
      <c r="F18" s="2">
        <v>600</v>
      </c>
      <c r="G18" s="2">
        <v>400</v>
      </c>
      <c r="H18" s="2">
        <v>49800</v>
      </c>
      <c r="I18" s="2">
        <f t="shared" si="0"/>
        <v>16600</v>
      </c>
    </row>
    <row r="19" spans="1:9" x14ac:dyDescent="0.25">
      <c r="A19" s="2">
        <v>44421</v>
      </c>
      <c r="B19" s="2" t="s">
        <v>21</v>
      </c>
      <c r="C19" s="2" t="s">
        <v>6</v>
      </c>
      <c r="D19" s="2" t="s">
        <v>12</v>
      </c>
      <c r="E19" s="2">
        <v>91</v>
      </c>
      <c r="F19" s="2">
        <v>1000</v>
      </c>
      <c r="G19" s="2">
        <v>700</v>
      </c>
      <c r="H19" s="2">
        <v>91000</v>
      </c>
      <c r="I19" s="2">
        <f t="shared" si="0"/>
        <v>27300</v>
      </c>
    </row>
    <row r="20" spans="1:9" x14ac:dyDescent="0.25">
      <c r="A20" s="2">
        <v>44070</v>
      </c>
      <c r="B20" s="2" t="s">
        <v>22</v>
      </c>
      <c r="C20" s="2" t="s">
        <v>4</v>
      </c>
      <c r="D20" s="2" t="s">
        <v>15</v>
      </c>
      <c r="E20" s="2">
        <v>108</v>
      </c>
      <c r="F20" s="2">
        <v>10000</v>
      </c>
      <c r="G20" s="2">
        <v>7000</v>
      </c>
      <c r="H20" s="2">
        <v>1080000</v>
      </c>
      <c r="I20" s="2">
        <f t="shared" si="0"/>
        <v>324000</v>
      </c>
    </row>
    <row r="21" spans="1:9" x14ac:dyDescent="0.25">
      <c r="A21" s="2">
        <v>44293</v>
      </c>
      <c r="B21" s="2" t="s">
        <v>19</v>
      </c>
      <c r="C21" s="2" t="s">
        <v>5</v>
      </c>
      <c r="D21" s="2" t="s">
        <v>13</v>
      </c>
      <c r="E21" s="2">
        <v>144</v>
      </c>
      <c r="F21" s="2">
        <v>4000</v>
      </c>
      <c r="G21" s="2">
        <v>3000</v>
      </c>
      <c r="H21" s="2">
        <v>576000</v>
      </c>
      <c r="I21" s="2">
        <f t="shared" si="0"/>
        <v>144000</v>
      </c>
    </row>
    <row r="22" spans="1:9" x14ac:dyDescent="0.25">
      <c r="A22" s="2">
        <v>43990</v>
      </c>
      <c r="B22" s="2" t="s">
        <v>21</v>
      </c>
      <c r="C22" s="2" t="s">
        <v>6</v>
      </c>
      <c r="D22" s="2" t="s">
        <v>14</v>
      </c>
      <c r="E22" s="2">
        <v>92</v>
      </c>
      <c r="F22" s="2">
        <v>600</v>
      </c>
      <c r="G22" s="2">
        <v>400</v>
      </c>
      <c r="H22" s="2">
        <v>55200</v>
      </c>
      <c r="I22" s="2">
        <f t="shared" si="0"/>
        <v>18400</v>
      </c>
    </row>
    <row r="23" spans="1:9" x14ac:dyDescent="0.25">
      <c r="A23" s="3">
        <v>44551</v>
      </c>
      <c r="B23" s="3" t="s">
        <v>24</v>
      </c>
      <c r="C23" s="3" t="s">
        <v>4</v>
      </c>
      <c r="D23" s="3" t="s">
        <v>9</v>
      </c>
      <c r="E23" s="3">
        <v>71</v>
      </c>
      <c r="F23" s="3">
        <v>6000</v>
      </c>
      <c r="G23" s="3">
        <v>4000</v>
      </c>
      <c r="H23" s="3">
        <v>426000</v>
      </c>
      <c r="I23" s="3">
        <f t="shared" si="0"/>
        <v>142000</v>
      </c>
    </row>
    <row r="24" spans="1:9" x14ac:dyDescent="0.25">
      <c r="A24" s="3"/>
      <c r="B24"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5955D-F98F-4FDE-9F17-C97D583E83A8}">
  <dimension ref="A3:K14"/>
  <sheetViews>
    <sheetView workbookViewId="0">
      <selection activeCell="A14" sqref="A14"/>
    </sheetView>
  </sheetViews>
  <sheetFormatPr defaultRowHeight="15" x14ac:dyDescent="0.25"/>
  <cols>
    <col min="1" max="1" width="13.140625" bestFit="1" customWidth="1"/>
    <col min="2" max="2" width="19" bestFit="1" customWidth="1"/>
    <col min="4" max="4" width="13.28515625" bestFit="1" customWidth="1"/>
    <col min="5" max="5" width="19" bestFit="1" customWidth="1"/>
    <col min="7" max="7" width="13.140625" bestFit="1" customWidth="1"/>
    <col min="8" max="8" width="19" bestFit="1" customWidth="1"/>
    <col min="10" max="10" width="13.28515625" bestFit="1" customWidth="1"/>
    <col min="11" max="11" width="18.28515625" bestFit="1" customWidth="1"/>
  </cols>
  <sheetData>
    <row r="3" spans="1:11" x14ac:dyDescent="0.25">
      <c r="A3" s="11" t="s">
        <v>35</v>
      </c>
      <c r="B3" t="s">
        <v>37</v>
      </c>
      <c r="D3" s="11" t="s">
        <v>35</v>
      </c>
      <c r="E3" t="s">
        <v>37</v>
      </c>
      <c r="G3" s="11" t="s">
        <v>35</v>
      </c>
      <c r="H3" t="s">
        <v>37</v>
      </c>
      <c r="J3" s="11" t="s">
        <v>35</v>
      </c>
      <c r="K3" t="s">
        <v>38</v>
      </c>
    </row>
    <row r="4" spans="1:11" x14ac:dyDescent="0.25">
      <c r="A4" s="12" t="s">
        <v>7</v>
      </c>
      <c r="B4" s="14">
        <v>780200</v>
      </c>
      <c r="D4" s="12" t="s">
        <v>11</v>
      </c>
      <c r="E4" s="14">
        <v>290200</v>
      </c>
      <c r="G4" s="12" t="s">
        <v>17</v>
      </c>
      <c r="H4" s="15">
        <v>553800</v>
      </c>
      <c r="J4" s="12" t="s">
        <v>11</v>
      </c>
      <c r="K4" s="13">
        <v>242</v>
      </c>
    </row>
    <row r="5" spans="1:11" x14ac:dyDescent="0.25">
      <c r="A5" s="12" t="s">
        <v>5</v>
      </c>
      <c r="B5" s="14">
        <v>1325000</v>
      </c>
      <c r="D5" s="12" t="s">
        <v>10</v>
      </c>
      <c r="E5" s="14">
        <v>1047000</v>
      </c>
      <c r="G5" s="12" t="s">
        <v>25</v>
      </c>
      <c r="H5" s="15">
        <v>268000</v>
      </c>
      <c r="J5" s="12" t="s">
        <v>10</v>
      </c>
      <c r="K5" s="13">
        <v>300</v>
      </c>
    </row>
    <row r="6" spans="1:11" x14ac:dyDescent="0.25">
      <c r="A6" s="12" t="s">
        <v>6</v>
      </c>
      <c r="B6" s="14">
        <v>2020000</v>
      </c>
      <c r="D6" s="12" t="s">
        <v>14</v>
      </c>
      <c r="E6" s="14">
        <v>165000</v>
      </c>
      <c r="G6" s="12" t="s">
        <v>20</v>
      </c>
      <c r="H6" s="15">
        <v>357000</v>
      </c>
      <c r="J6" s="12" t="s">
        <v>14</v>
      </c>
      <c r="K6" s="13">
        <v>276</v>
      </c>
    </row>
    <row r="7" spans="1:11" x14ac:dyDescent="0.25">
      <c r="A7" s="12" t="s">
        <v>4</v>
      </c>
      <c r="B7" s="14">
        <v>2776000</v>
      </c>
      <c r="D7" s="12" t="s">
        <v>12</v>
      </c>
      <c r="E7" s="14">
        <v>397000</v>
      </c>
      <c r="G7" s="12" t="s">
        <v>22</v>
      </c>
      <c r="H7" s="15">
        <v>1141200</v>
      </c>
      <c r="J7" s="12" t="s">
        <v>12</v>
      </c>
      <c r="K7" s="13">
        <v>397</v>
      </c>
    </row>
    <row r="8" spans="1:11" x14ac:dyDescent="0.25">
      <c r="A8" s="12" t="s">
        <v>36</v>
      </c>
      <c r="B8" s="14">
        <v>6901200</v>
      </c>
      <c r="D8" s="12" t="s">
        <v>15</v>
      </c>
      <c r="E8" s="14">
        <v>1080000</v>
      </c>
      <c r="G8" s="12" t="s">
        <v>24</v>
      </c>
      <c r="H8" s="15">
        <v>1638000</v>
      </c>
      <c r="J8" s="12" t="s">
        <v>15</v>
      </c>
      <c r="K8" s="13">
        <v>108</v>
      </c>
    </row>
    <row r="9" spans="1:11" x14ac:dyDescent="0.25">
      <c r="D9" s="12" t="s">
        <v>13</v>
      </c>
      <c r="E9" s="14">
        <v>1804000</v>
      </c>
      <c r="G9" s="12" t="s">
        <v>19</v>
      </c>
      <c r="H9" s="15">
        <v>739000</v>
      </c>
      <c r="J9" s="12" t="s">
        <v>13</v>
      </c>
      <c r="K9" s="13">
        <v>451</v>
      </c>
    </row>
    <row r="10" spans="1:11" x14ac:dyDescent="0.25">
      <c r="D10" s="12" t="s">
        <v>9</v>
      </c>
      <c r="E10" s="14">
        <v>2118000</v>
      </c>
      <c r="G10" s="12" t="s">
        <v>18</v>
      </c>
      <c r="H10" s="15">
        <v>1025000</v>
      </c>
      <c r="J10" s="12" t="s">
        <v>9</v>
      </c>
      <c r="K10" s="13">
        <v>353</v>
      </c>
    </row>
    <row r="11" spans="1:11" x14ac:dyDescent="0.25">
      <c r="D11" s="12" t="s">
        <v>36</v>
      </c>
      <c r="E11" s="14">
        <v>6901200</v>
      </c>
      <c r="G11" s="12" t="s">
        <v>21</v>
      </c>
      <c r="H11" s="15">
        <v>586200</v>
      </c>
      <c r="J11" s="12" t="s">
        <v>36</v>
      </c>
      <c r="K11" s="13">
        <v>2127</v>
      </c>
    </row>
    <row r="12" spans="1:11" x14ac:dyDescent="0.25">
      <c r="G12" s="12" t="s">
        <v>26</v>
      </c>
      <c r="H12" s="15">
        <v>515000</v>
      </c>
    </row>
    <row r="13" spans="1:11" x14ac:dyDescent="0.25">
      <c r="G13" s="12" t="s">
        <v>23</v>
      </c>
      <c r="H13" s="15">
        <v>78000</v>
      </c>
    </row>
    <row r="14" spans="1:11" x14ac:dyDescent="0.25">
      <c r="G14" s="12" t="s">
        <v>36</v>
      </c>
      <c r="H14" s="15">
        <v>6901200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Stenni M</dc:creator>
  <cp:lastModifiedBy>Stenni M</cp:lastModifiedBy>
  <dcterms:created xsi:type="dcterms:W3CDTF">2024-08-04T15:14:58Z</dcterms:created>
  <dcterms:modified xsi:type="dcterms:W3CDTF">2024-09-13T05:34:41Z</dcterms:modified>
</cp:coreProperties>
</file>