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scal 25 01 2020\BTS AB 0421\Stage\lieux de stage\Docs pour 2021 2022\Pour aplli David Fialaire\"/>
    </mc:Choice>
  </mc:AlternateContent>
  <xr:revisionPtr revIDLastSave="0" documentId="8_{42337040-1DB7-4FB0-8F95-11FA879F8A3E}" xr6:coauthVersionLast="47" xr6:coauthVersionMax="47" xr10:uidLastSave="{00000000-0000-0000-0000-000000000000}"/>
  <bookViews>
    <workbookView xWindow="25080" yWindow="-120" windowWidth="19440" windowHeight="15000" xr2:uid="{00000000-000D-0000-FFFF-FFFF00000000}"/>
  </bookViews>
  <sheets>
    <sheet name="Entreprises_Complet2" sheetId="2" r:id="rId1"/>
  </sheets>
  <definedNames>
    <definedName name="_xlnm._FilterDatabase" localSheetId="0" hidden="1">Entreprises_Complet2!$A$1:$CN$1</definedName>
    <definedName name="d">Entreprises_Complet2!#REF!</definedName>
  </definedNames>
  <calcPr calcId="181029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D2" i="2" l="1"/>
  <c r="BE2" i="2" s="1"/>
  <c r="BB2" i="2"/>
  <c r="BC2" i="2" s="1"/>
</calcChain>
</file>

<file path=xl/sharedStrings.xml><?xml version="1.0" encoding="utf-8"?>
<sst xmlns="http://schemas.openxmlformats.org/spreadsheetml/2006/main" count="1045" uniqueCount="489">
  <si>
    <t>Produit</t>
  </si>
  <si>
    <t>Domaine</t>
  </si>
  <si>
    <t>Directeur</t>
  </si>
  <si>
    <t>Entreprise</t>
  </si>
  <si>
    <t>Plus Code</t>
  </si>
  <si>
    <t>Année(s) de stage(s)</t>
  </si>
  <si>
    <t>Points  i</t>
  </si>
  <si>
    <t>Rang  i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</si>
  <si>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</si>
  <si>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</si>
  <si>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</si>
  <si>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</si>
  <si>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</si>
  <si>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</si>
  <si>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</si>
  <si>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</si>
  <si>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</si>
  <si>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</si>
  <si>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</si>
  <si>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</si>
  <si>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</si>
  <si>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</si>
  <si>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</si>
  <si>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</si>
  <si>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</si>
  <si>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</si>
  <si>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</si>
  <si>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</si>
  <si>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</si>
  <si>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</si>
  <si>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</si>
  <si>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</si>
  <si>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DeuxMilleDixNeuf  Nb D apprentis</t>
  </si>
  <si>
    <t>DeuxMilleDixNeuf  Nb D initiaux</t>
  </si>
  <si>
    <t>DeuxMillevingt Nb D apprentis</t>
  </si>
  <si>
    <t>DeuxMillevingt  Nb D initiaux</t>
  </si>
  <si>
    <t>Longitude Latitude</t>
  </si>
  <si>
    <t>Lycée</t>
  </si>
  <si>
    <t>DeuxMillevingtEtUn Nb D apprentis</t>
  </si>
  <si>
    <t>DeuxMillevingtEtUn  Nb D initiaux</t>
  </si>
  <si>
    <t>DeuxMillevingtDeux Nb D apprentis</t>
  </si>
  <si>
    <t>DeuxMillevingtDeux  Nb D initiaux</t>
  </si>
  <si>
    <t>Lycée Technologique Saint Louis</t>
  </si>
  <si>
    <t>Etudiants en  BTS Analyses de Biologie Médicale</t>
  </si>
  <si>
    <t>Rue Jean Hameau, 33300 Bordeaux</t>
  </si>
  <si>
    <t>44.866638272981916, -0.5675021711050321</t>
  </si>
  <si>
    <t>Public</t>
  </si>
  <si>
    <t>Av. du Haut Lévêque, 33600 Pessac</t>
  </si>
  <si>
    <t>05 57 82 07 21</t>
  </si>
  <si>
    <t>nicolaslagarde@eurofins.com</t>
  </si>
  <si>
    <t>Adresse du laboratoire</t>
  </si>
  <si>
    <t>Contact pour candidature</t>
  </si>
  <si>
    <t>adresse mail</t>
  </si>
  <si>
    <t>Téléphone</t>
  </si>
  <si>
    <t>Anapath</t>
  </si>
  <si>
    <t>privé</t>
  </si>
  <si>
    <t>Laboratoire d'anatomocytopathologie CAP</t>
  </si>
  <si>
    <t>30 bis rue Ulysse Gayon, BORDEAUX</t>
  </si>
  <si>
    <t>05 57 81 23 10</t>
  </si>
  <si>
    <t>M. Dupin</t>
  </si>
  <si>
    <t>x</t>
  </si>
  <si>
    <t>xx</t>
  </si>
  <si>
    <t>Laboratoire d’anatomocytopathologie REAU-FOCH</t>
  </si>
  <si>
    <t xml:space="preserve">22 bis rue du Sacré Coeur  33 000 BORDEAUX  </t>
  </si>
  <si>
    <t>05 56 79 45 56</t>
  </si>
  <si>
    <t>Mme Réau / M. Pietri</t>
  </si>
  <si>
    <t>xxx</t>
  </si>
  <si>
    <t>Laboratoire d’anatomocytopathologie AQUIPATH</t>
  </si>
  <si>
    <t>23 bd Prés Franklin Roosevelt, 33 400 TALENCE</t>
  </si>
  <si>
    <t>05 56 84 16 00</t>
  </si>
  <si>
    <t>scp.dms@wanadoo.fr</t>
  </si>
  <si>
    <t>Mme Canihac et coll.</t>
  </si>
  <si>
    <t>Biopath Aquitaine, 4 allée des musardises 33 185 LE HAILLAN</t>
  </si>
  <si>
    <t>06 74 59 17 08 / 05 56 13 28 50</t>
  </si>
  <si>
    <t>Mme Kunzelmann</t>
  </si>
  <si>
    <t>Polyvalent</t>
  </si>
  <si>
    <t>BIOLAB 33 Le Haillan</t>
  </si>
  <si>
    <t xml:space="preserve">12 avenue Pasteur 33 185 LE HAILLAN </t>
  </si>
  <si>
    <t>05 56 13 08 40</t>
  </si>
  <si>
    <t>sebastien.degrange@biolab33.com</t>
  </si>
  <si>
    <t>M. Degrange</t>
  </si>
  <si>
    <t xml:space="preserve">20 r Armand Lamarque 33 800 BORDEAUX  </t>
  </si>
  <si>
    <t>05 56 85 46 00</t>
  </si>
  <si>
    <t>M. Pages</t>
  </si>
  <si>
    <t>Polyvalent sans microbio</t>
  </si>
  <si>
    <t>EUROFINS Site de Bordeaux Nord (Polyvalent sauf microbio)</t>
  </si>
  <si>
    <t xml:space="preserve">18 r Henri Guillemin 33 300 BORDEAUX </t>
  </si>
  <si>
    <t>05 56 10 16 70</t>
  </si>
  <si>
    <t>annierigodanzo@eurofins.com</t>
  </si>
  <si>
    <t>Mme Rigodanzo / Mme Filiu</t>
  </si>
  <si>
    <t>Microbio</t>
  </si>
  <si>
    <t>EUROFINS Charazac (microbio)</t>
  </si>
  <si>
    <t xml:space="preserve">2 rue Robert CHARAZAC - 33 000 BORDEAUX </t>
  </si>
  <si>
    <t>05 56 11 19 19 / 05 56 01 71 83</t>
  </si>
  <si>
    <t>M. Lagarde</t>
  </si>
  <si>
    <t>PMA</t>
  </si>
  <si>
    <t>EUROFINS  Procréation médicalement assistée</t>
  </si>
  <si>
    <t>Clinique Jean Villar, BRUGES</t>
  </si>
  <si>
    <t>05 56 11 19 19</t>
  </si>
  <si>
    <t>?</t>
  </si>
  <si>
    <t>EUROFINS Clinique 4 pavillons</t>
  </si>
  <si>
    <t>24 rue de Cavailles 33 310 LORMONT</t>
  </si>
  <si>
    <t>05 56 33 87 00</t>
  </si>
  <si>
    <t>Mme Nesme</t>
  </si>
  <si>
    <t>LABEXA Site Haillan - bioch hémato immuno (patient de ville)</t>
  </si>
  <si>
    <t xml:space="preserve">75 rue de la Morandière 33 185 LE HAILLAN </t>
  </si>
  <si>
    <t>05 56 46 50 50</t>
  </si>
  <si>
    <r>
      <t>DRH : Mme ESTIENNE                                       Pour tous les sites Labexa, écrire au service RH (</t>
    </r>
    <r>
      <rPr>
        <b/>
        <sz val="10"/>
        <color rgb="FFFF0000"/>
        <rFont val="Calibri"/>
        <family val="2"/>
      </rPr>
      <t>Morgane Bani</t>
    </r>
    <r>
      <rPr>
        <b/>
        <sz val="10"/>
        <rFont val="Calibri"/>
        <family val="2"/>
      </rPr>
      <t>)</t>
    </r>
    <r>
      <rPr>
        <sz val="10"/>
        <rFont val="Calibri"/>
        <family val="2"/>
      </rPr>
      <t xml:space="preserve"> : m.bani@labexa.fr et faire un autre courrier aux biologistes</t>
    </r>
  </si>
  <si>
    <t>M. Danglade</t>
  </si>
  <si>
    <t>LABEXA Site Haillan- microbio</t>
  </si>
  <si>
    <t>Mme Moroté</t>
  </si>
  <si>
    <t>LABEXA Site de St Augustin - bioch hémato immuno (patient hospitalisés)</t>
  </si>
  <si>
    <t>114 avenue d'Ares 33 000 BORDEAUX</t>
  </si>
  <si>
    <t>05 56 99 37 00 </t>
  </si>
  <si>
    <t>Mme Pedeboscq</t>
  </si>
  <si>
    <t xml:space="preserve">LABEXA Site Clinique Saint Martin (activité réduite aux urgences) </t>
  </si>
  <si>
    <t xml:space="preserve">60 all Tulipes 33 600 PESSAC  </t>
  </si>
  <si>
    <t>05 56 15 73 20</t>
  </si>
  <si>
    <t>M. Laroussi</t>
  </si>
  <si>
    <t>LABEXA Site BLAYE (activité réduite aux urgences)</t>
  </si>
  <si>
    <t xml:space="preserve">118 rue de l'Hôpital  BLAYE   </t>
  </si>
  <si>
    <t>05 57 42 64 64</t>
  </si>
  <si>
    <t>Mme Maziarczyk</t>
  </si>
  <si>
    <t>LABEXA (ancien ACCOLAB) Clinique mutualiste</t>
  </si>
  <si>
    <t xml:space="preserve">48 av Doct Albert Schweitzer 33 600 PESSAC  </t>
  </si>
  <si>
    <t>05 56 46 16 16</t>
  </si>
  <si>
    <t>florence.chaleat@accolab.com</t>
  </si>
  <si>
    <t>Mme Chaléat</t>
  </si>
  <si>
    <t>LABEXA (ancien ACCOLAB) Clinique de Lesparre</t>
  </si>
  <si>
    <t xml:space="preserve">7 cours du Maréchal Leclerc 33 440 LESPARRE MEDOC </t>
  </si>
  <si>
    <t>05 56 73 34 81</t>
  </si>
  <si>
    <t>Mme Willers</t>
  </si>
  <si>
    <t>LABEXA (ancien SEALAB)</t>
  </si>
  <si>
    <t>2 Avenue Pierre Larramendy, 64 500 ST JEAN DE LUZ</t>
  </si>
  <si>
    <t>05 59 55 96 69</t>
  </si>
  <si>
    <t>M. Rivieccio</t>
  </si>
  <si>
    <t>SYNLAB</t>
  </si>
  <si>
    <t xml:space="preserve">12 rue Georges Nègrevergne 33 700 MERIGNAC </t>
  </si>
  <si>
    <t>05 56 55 05 55</t>
  </si>
  <si>
    <t>julien.bondaz@ba.synlab.fr</t>
  </si>
  <si>
    <t>M. Bondaz</t>
  </si>
  <si>
    <t>SYNLAB - procréation médicalement assistée</t>
  </si>
  <si>
    <t xml:space="preserve">14 pl Amélie Raba Léon 33 000 BORDEAUX     </t>
  </si>
  <si>
    <t>05 56 98 99 23</t>
  </si>
  <si>
    <t>Mme Servant</t>
  </si>
  <si>
    <t xml:space="preserve">66 avenue de la libération 33 740 ARES  </t>
  </si>
  <si>
    <t>05 56 03 86 46</t>
  </si>
  <si>
    <t>Mme Moresa</t>
  </si>
  <si>
    <t>SYNLAB***  (Bactério) : ***transfert à MERIGNAC printemps 2022</t>
  </si>
  <si>
    <t xml:space="preserve"> 1 place Maréchal de Turenne, 33 350 CASTILLON LA BATAILLE</t>
  </si>
  <si>
    <t>05 57 48 10 20</t>
  </si>
  <si>
    <t>M. Maroye</t>
  </si>
  <si>
    <t>SYNLAB  (Bioch, hémato, séro)</t>
  </si>
  <si>
    <t>05 57 40 25 05</t>
  </si>
  <si>
    <t>Mme Parizano</t>
  </si>
  <si>
    <t>CES (CPAM)</t>
  </si>
  <si>
    <t>CES (CPAM), 5 avenue Robert Schuman, 33 130 BEGLES</t>
  </si>
  <si>
    <t>05 56 39 38 75</t>
  </si>
  <si>
    <t>Mme De Fritsch</t>
  </si>
  <si>
    <t>13 avenue Gallieni  33 500 LIBOURNE</t>
  </si>
  <si>
    <t>05 57 55 38 48</t>
  </si>
  <si>
    <t>Mme Boucher</t>
  </si>
  <si>
    <t>Laboratoire Fernandez</t>
  </si>
  <si>
    <t xml:space="preserve">16 r François Legallais 33 120 ARCACHON  </t>
  </si>
  <si>
    <t>05 56 83 17 15</t>
  </si>
  <si>
    <t>M. Fernandez</t>
  </si>
  <si>
    <t>Laboratoire Val de Garonne</t>
  </si>
  <si>
    <t xml:space="preserve">Dumes 33 210 LANGON     </t>
  </si>
  <si>
    <t>05 57 98 06 06</t>
  </si>
  <si>
    <t>Mme Angla-Gré</t>
  </si>
  <si>
    <t>LBM Olivot-Mariotti,</t>
  </si>
  <si>
    <t xml:space="preserve"> 1 rue du Docteur Delmas, 47 550 BOÉ</t>
  </si>
  <si>
    <t>05 53 77 15 15</t>
  </si>
  <si>
    <t>Mme Mariotti</t>
  </si>
  <si>
    <t>NOVABIO</t>
  </si>
  <si>
    <t>Av de Borie Marty 24 660 NOTRE DAME DE SANILHAC</t>
  </si>
  <si>
    <t>05 53 02 18 18</t>
  </si>
  <si>
    <t>M. Millaret</t>
  </si>
  <si>
    <t>17 rue Mounet Sully 24100 BERGERAC</t>
  </si>
  <si>
    <t>05 53 63 55 55</t>
  </si>
  <si>
    <t>M. Doermann</t>
  </si>
  <si>
    <t>87 avenue du Général de Gaulle, 16 800 SOYAUX</t>
  </si>
  <si>
    <t>05 45 94 05 51</t>
  </si>
  <si>
    <t>M. Eurieult</t>
  </si>
  <si>
    <t>LABOFFICE</t>
  </si>
  <si>
    <t>126 rue de Périgueux ANGOULEME</t>
  </si>
  <si>
    <t>05 45 92 11 65</t>
  </si>
  <si>
    <t>Mme L'Horset</t>
  </si>
  <si>
    <t>CERBALLIANCE Site de Barbezieux</t>
  </si>
  <si>
    <t xml:space="preserve">Chemin Triquedondaine, 16 300 BARBEZIEUX </t>
  </si>
  <si>
    <t>05 45 78 14 81</t>
  </si>
  <si>
    <t>M. Coutant</t>
  </si>
  <si>
    <t>LBM FORTE BIO UNILABS</t>
  </si>
  <si>
    <t>16-18 rue des fusillés, 40 100 DAX</t>
  </si>
  <si>
    <t>06 74 13 32 59</t>
  </si>
  <si>
    <t>Mme Rodriguez</t>
  </si>
  <si>
    <t xml:space="preserve">9 rue Frédéric Mistral, 40 100 DAX </t>
  </si>
  <si>
    <t>05 58 58 10 40</t>
  </si>
  <si>
    <t>Mme Lapeyre</t>
  </si>
  <si>
    <t>28 rue du colonel Melville Lynch 64 600 ANGLET</t>
  </si>
  <si>
    <t>05 59 08 11 20</t>
  </si>
  <si>
    <t>Mme Dupuy</t>
  </si>
  <si>
    <t xml:space="preserve">7 rue Pierre Raynaud 81 100 CASTRES </t>
  </si>
  <si>
    <t>05 63 72 24 14</t>
  </si>
  <si>
    <t>Mme Poirier</t>
  </si>
  <si>
    <t>Site du Pont de Chaume, 43 rue des Arts 82 006 MONTAUBAN</t>
  </si>
  <si>
    <t>05 63 22 29 99</t>
  </si>
  <si>
    <t>M. Delteil</t>
  </si>
  <si>
    <t>BIOLAB AVENIR (associé à la clinique Pasteur)</t>
  </si>
  <si>
    <t>45 avenue de Lombez Poste 23, 31 076 TOULOUSE</t>
  </si>
  <si>
    <t>05 62 21 16 00</t>
  </si>
  <si>
    <t>M. Mazaleyrat</t>
  </si>
  <si>
    <t>Alliance ANABIO</t>
  </si>
  <si>
    <t>8 avenue Mozart, 35 830 BETTON</t>
  </si>
  <si>
    <t>02 99 55 02 22</t>
  </si>
  <si>
    <t>Mme Noysette</t>
  </si>
  <si>
    <t>Laboratoire Candia-Madonuccia</t>
  </si>
  <si>
    <t>Avenue Noël Franchini, 20 090 AJACCIO</t>
  </si>
  <si>
    <t>04 95 23 73 88</t>
  </si>
  <si>
    <t>Laboratoire Canarelli Colonna Fernandez</t>
  </si>
  <si>
    <t>65 Cours Napoléon, 20 000 AJACCIO</t>
  </si>
  <si>
    <t>07 88 15 16 18</t>
  </si>
  <si>
    <t>M. Véron</t>
  </si>
  <si>
    <t>Site internet</t>
  </si>
  <si>
    <t>114 Avenue Léon Blum 33110 Le Bouscat</t>
  </si>
  <si>
    <t>44.870457439863166, -0.6070873962348804</t>
  </si>
  <si>
    <t>https://www.laboratoirecap.com/</t>
  </si>
  <si>
    <t>https://www.reaupathologie.fr/</t>
  </si>
  <si>
    <t>44.84914313893951, -0.6048088864501454</t>
  </si>
  <si>
    <t>https://aquipath.fr/</t>
  </si>
  <si>
    <t>44.82079573165378, -0.5816639832524507</t>
  </si>
  <si>
    <t>44.859992875070745, -0.6669524797343358</t>
  </si>
  <si>
    <t>https://medipath.fr/</t>
  </si>
  <si>
    <t>Laboratoire d’anatomocytopathologie MEDIPATH</t>
  </si>
  <si>
    <t>https://www.biolab33.com/</t>
  </si>
  <si>
    <t>44.86807828743537, -0.6660516927784096</t>
  </si>
  <si>
    <t>http://www.biopole33.fr/</t>
  </si>
  <si>
    <t>44.813677367319094, -0.572029184597975</t>
  </si>
  <si>
    <t>SYNLAB (ex Biopole 33)</t>
  </si>
  <si>
    <t>44.863737958475724, -0.5774571585753608</t>
  </si>
  <si>
    <t>https://www.eurofins-biologie-medicale.com/fr/nos-laboratoires/bordeaux-nord</t>
  </si>
  <si>
    <t>https://www.eurofins-biologie-medicale.com/fr/nos-laboratoires/ravezies/</t>
  </si>
  <si>
    <t>https://www.eurofins-biologie-medicale.com/fr/nos-laboratoires/centre-de-fertilite-jean-villar/</t>
  </si>
  <si>
    <t>44.88746920165169, -0.6116827134321767</t>
  </si>
  <si>
    <t>44.86485131975442, -0.5220317806305282</t>
  </si>
  <si>
    <t>https://www.eurofins-biologie-medicale.com/fr/nos-laboratoires/lormont/</t>
  </si>
  <si>
    <t>44.86195988248489, -0.6786901134328587</t>
  </si>
  <si>
    <t>https://www.labexa.fr/</t>
  </si>
  <si>
    <t>44.83645247115421, -0.605580726145446</t>
  </si>
  <si>
    <t>44.79161821823778, -0.6292597291842101</t>
  </si>
  <si>
    <t>45.13627951456976, -0.6565029631656794</t>
  </si>
  <si>
    <t>44.80624838398576, -0.6089826287789677</t>
  </si>
  <si>
    <t>45.306643976718384, -0.9425143017826075</t>
  </si>
  <si>
    <t>43.384821372108924, -1.6620400282962398</t>
  </si>
  <si>
    <t>44.81735194551046, -0.6802278883041123</t>
  </si>
  <si>
    <t>http://www.ba.synlab.fr/laboratoire/default.aspx#.YVCWlH06_cs</t>
  </si>
  <si>
    <t>44.830949181382046, -0.6033388576144608</t>
  </si>
  <si>
    <t>44.757583040980634, -1.1195724594695202</t>
  </si>
  <si>
    <t>44.853070731860015, -0.04301558645004252</t>
  </si>
  <si>
    <t>44.81209178382084, -0.5511567306319328</t>
  </si>
  <si>
    <t>https://www.constances.fr/centres-examens-sante/33-bordeaux.php</t>
  </si>
  <si>
    <t>UNILABS - BIOLIB</t>
  </si>
  <si>
    <t>laboratoire.gallieni@unilabs.com</t>
  </si>
  <si>
    <t>44.66257009888885, -1.174149959472059</t>
  </si>
  <si>
    <t>https://www.laboratoire-valdegaronne.com/</t>
  </si>
  <si>
    <t>https://www.labo-olivot.fr/</t>
  </si>
  <si>
    <t>44.18904716166701, 0.6286247768252013</t>
  </si>
  <si>
    <t>45.13741076335618, 0.6981999009698192</t>
  </si>
  <si>
    <t>https://www.novabio.fr/</t>
  </si>
  <si>
    <t>32, Boulevard Charles Garrau - 33 220 SAINTE-FOY-LA-GRANDE</t>
  </si>
  <si>
    <t>Mme Baron</t>
  </si>
  <si>
    <t>05 57 41 99 33</t>
  </si>
  <si>
    <t>44.853236825423565, 0.4827091828606758</t>
  </si>
  <si>
    <t>44.83953962461541, 0.22098564238576818</t>
  </si>
  <si>
    <t>45.647787383247206, 0.16836124055424945</t>
  </si>
  <si>
    <t>https://www.laboffice.fr/</t>
  </si>
  <si>
    <t>LABOFFICE Le Clinical</t>
  </si>
  <si>
    <t>2 Chem. de Fregeneuil, 16800 Soyaux</t>
  </si>
  <si>
    <t>05 45 94 50 05</t>
  </si>
  <si>
    <t>45.63635612731364, 0.20302844240702983</t>
  </si>
  <si>
    <t>45.47357632519173, -0.16291325945044435</t>
  </si>
  <si>
    <t>https://laboratoires.cerballiance.fr/aquitaine-limousin-poitou-charentes/barbezieux-saint-hilaire/za-de-la-triquedondaine?utm_source=Yext&amp;utm_medium=GMB</t>
  </si>
  <si>
    <t>43.72394472161715, -1.0541684357960412</t>
  </si>
  <si>
    <t>https://fortebio.unilabs.fr/</t>
  </si>
  <si>
    <t>43.70465359220845, -1.061224630608261</t>
  </si>
  <si>
    <t>http://www.axbioocean.fr/</t>
  </si>
  <si>
    <t>1 Pl. de la Poustelle, 64300 Orthez</t>
  </si>
  <si>
    <t>05 59 69 04 96</t>
  </si>
  <si>
    <t>43.49034780372725, -0.7743757460110785</t>
  </si>
  <si>
    <t>43.46492521883771, -1.4992836683389499</t>
  </si>
  <si>
    <t>Mme GARNIER</t>
  </si>
  <si>
    <t>43.480089314182074, -1.4531688305272517</t>
  </si>
  <si>
    <t>Clinique Belharra - Ramsay Santé, 2 All. Dr Robert Lafon, 64100 Bayonne</t>
  </si>
  <si>
    <t>43.662264685854254, -1.314422086481201</t>
  </si>
  <si>
    <t>Chem. de Mattecu, 40230 Saint-Vincent-de-Tyrosse</t>
  </si>
  <si>
    <t>Mme de Cazanove</t>
  </si>
  <si>
    <t>05 58 77 04 99</t>
  </si>
  <si>
    <t>13 Cr Gallieni, 40100 Dax</t>
  </si>
  <si>
    <t>05 58 58 20 10</t>
  </si>
  <si>
    <t>43.709299324103895, -1.0547302743742202</t>
  </si>
  <si>
    <t>05 40 07 84 18</t>
  </si>
  <si>
    <t>Cerballiance, Laboratoire de Lameilhé</t>
  </si>
  <si>
    <t>https://laboratoires.cerballiance.fr/occitanie/castres/7-rue-pierre-raynaud</t>
  </si>
  <si>
    <t>43.59304108771934, 2.255073884680851</t>
  </si>
  <si>
    <t>44.01561963048114, 1.3549137633965591</t>
  </si>
  <si>
    <t>Laboratoire AX BIO OCEAN  (Gpe Inovie)</t>
  </si>
  <si>
    <t>BIOFUSION (Gpe Inovie)</t>
  </si>
  <si>
    <t>https://biofusion.fr/</t>
  </si>
  <si>
    <t>43.596869063691805, 1.4180832308512896</t>
  </si>
  <si>
    <t>https://biolab.clinique-pasteur.com/</t>
  </si>
  <si>
    <t>48.181834435583305, -1.6383608998503534</t>
  </si>
  <si>
    <t>https://www.allianceanabio.fr/</t>
  </si>
  <si>
    <t>41.94156924609522, 8.755756813475168</t>
  </si>
  <si>
    <t>https://laboccf.fr/</t>
  </si>
  <si>
    <t>41.92769905838867, 8.739061137743995</t>
  </si>
  <si>
    <t>https://www.chu-bordeaux.fr/Les-p%C3%B4les/P%C3%B4le-biologie-et-pathologie/</t>
  </si>
  <si>
    <t>Laboratoire d'urgence Hôpital Haut Lévêque CHU Bordeaux</t>
  </si>
  <si>
    <t>Pharmaco-toxicologie</t>
  </si>
  <si>
    <t>Pharmaco-Toxicologie Hôpital Pellegrin CHU Bordeaux</t>
  </si>
  <si>
    <t>PTMI - Laboratoire de bactériologie - Hôpital Pellegrin CHU Bordeaux</t>
  </si>
  <si>
    <t>PTMI - Laboratoire de myco/parasitologie - Hôpital Pellegrin CHU Bordeaux</t>
  </si>
  <si>
    <t>Immunologie</t>
  </si>
  <si>
    <t>PTMI - Laboratoire d'immunologie - Hôpital Pellegrin CHU Bordeaux</t>
  </si>
  <si>
    <t>Biologie moléculaire</t>
  </si>
  <si>
    <t>Laboratoire de biologie moléculaire et cytogénétique - Hôpital Pellegrin CHU Bordeaux</t>
  </si>
  <si>
    <t>CRB Cancer</t>
  </si>
  <si>
    <t>Centre Ressources Biologiques Cancer Hôpital Haut Lévêque CHU Bordeaux</t>
  </si>
  <si>
    <t>Hormonologie et marqueurs tumoraux</t>
  </si>
  <si>
    <t>Hormonologie et marqueurs tumoraux Hôpital haut Lévêque CHU Bordeaux</t>
  </si>
  <si>
    <t>Laboratoire d'anatomocytopathologie Hôpital Haut Lévêque CHU Bordeaux</t>
  </si>
  <si>
    <t>Laboratoire d'anatomocytopathologie Hôpital Pellegrin CHU Bordeaux</t>
  </si>
  <si>
    <t>Place Amélie Raba Léon, 33076 Bordeaux</t>
  </si>
  <si>
    <t>SIBERS Christine (cellule des stage)</t>
  </si>
  <si>
    <t>cellule-stages.paramed@chu-bordeaux.fr</t>
  </si>
  <si>
    <t>Laboratoire de l'Hôpital Robert Picqué</t>
  </si>
  <si>
    <t>M. Patti</t>
  </si>
  <si>
    <t>jean-paul.patti@intradef.gouv.fr</t>
  </si>
  <si>
    <t>05 56 84 70 12</t>
  </si>
  <si>
    <t>44.79935328468634, -0.5712406932441121</t>
  </si>
  <si>
    <t>351 Rte de Toulouse, 33140 Villenave-d'Ornon</t>
  </si>
  <si>
    <t>https://www.defense.gouv.fr/sante/sante-publique/hopitaux-militaires/robert-picque-bordeaux-33/hia-robert-picque-covid-19-informations-importantes</t>
  </si>
  <si>
    <t>Laboratoire de biochimie/hématologie de l'Hôpital de Libourne</t>
  </si>
  <si>
    <t>Laboratoire de microbiologie de l'Hôpital de Libourne</t>
  </si>
  <si>
    <t>Laboratoire d'anatomocytopathologie de l'Hôpital de Libourne</t>
  </si>
  <si>
    <t>Beatrice.Chaine@ch-libourne.fr</t>
  </si>
  <si>
    <t>112 Rue de la Marne, 33500 Libourne</t>
  </si>
  <si>
    <t>Mme Chaine</t>
  </si>
  <si>
    <t>05 57 55 34 34</t>
  </si>
  <si>
    <t>http://www.ch-libourne.fr/</t>
  </si>
  <si>
    <t>Laboratoire de biologie médicale de l'Institut Bergonié</t>
  </si>
  <si>
    <t>k.peutat@bordeaux.unicancer.fr</t>
  </si>
  <si>
    <t>Mme Peutat</t>
  </si>
  <si>
    <t>44.824088043959556, -0.5793984152869593</t>
  </si>
  <si>
    <t>https://www.bergonie.fr/</t>
  </si>
  <si>
    <t>229 Cr de l'Argonne, 33000 Bordeaux</t>
  </si>
  <si>
    <t>05 56 33 33 36</t>
  </si>
  <si>
    <t>Laboratoire de l'hôpital de Langon</t>
  </si>
  <si>
    <t>44.545117693545656, -0.24329415762200646</t>
  </si>
  <si>
    <t>1 Rue Paul Langevin, 33210 Langon</t>
  </si>
  <si>
    <t>Mme Desbordes</t>
  </si>
  <si>
    <t>catherine.desbordes@ch-sudgironde.fr</t>
  </si>
  <si>
    <t>05 56 76 57 52</t>
  </si>
  <si>
    <t>https://www.ch-sudgironde.fr/</t>
  </si>
  <si>
    <t>Laboratoire de l'hôpital d'Arcachon</t>
  </si>
  <si>
    <t>05 57 52 90 00</t>
  </si>
  <si>
    <t>Mme Goursolle</t>
  </si>
  <si>
    <t>secretariat.ds@ch-arcachon.fr</t>
  </si>
  <si>
    <t>44.61464876229469, -1.111062845981759</t>
  </si>
  <si>
    <t>Av. Jean Hameau, 33260 La Teste-de-Buch</t>
  </si>
  <si>
    <t>Laboratoire de l'hôpital de Périgueux</t>
  </si>
  <si>
    <t>Mme Tabouret</t>
  </si>
  <si>
    <t>valerie.tabouret@ch-perigueux.fr</t>
  </si>
  <si>
    <t xml:space="preserve">05 53 45 26 10 </t>
  </si>
  <si>
    <t>http://www.ch-perigueux.fr</t>
  </si>
  <si>
    <t>https://www.ch-arcachon.fr</t>
  </si>
  <si>
    <t>45.192817796482885, 0.7301220423951568</t>
  </si>
  <si>
    <t>80 Av. Georges Pompidou, 24000 Périgueux</t>
  </si>
  <si>
    <t>Laboratoire de l'hôpital de Dax</t>
  </si>
  <si>
    <t>Mme Da Silva</t>
  </si>
  <si>
    <t>05 58 90 55 80</t>
  </si>
  <si>
    <t>DASILVAV@ch-dax.fr</t>
  </si>
  <si>
    <t>43.71190472535916, -1.0398391306607122</t>
  </si>
  <si>
    <t>https://www.ch-dax.fr/</t>
  </si>
  <si>
    <t>Bd Yves du Manoir, 40100 Dax</t>
  </si>
  <si>
    <t>Laboratoire de l'hôpital de Marmande</t>
  </si>
  <si>
    <t>https://www.chicmt.fr/</t>
  </si>
  <si>
    <t>44.502636471223624, 0.16549007414527997</t>
  </si>
  <si>
    <t>Mme Damestoy</t>
  </si>
  <si>
    <t>viviane.damestoy@chicmt.fr</t>
  </si>
  <si>
    <t>05 53 20 30 40</t>
  </si>
  <si>
    <t>76 Rue du Dr Courret, 47200 Marmande</t>
  </si>
  <si>
    <t>Laboratoire de l'hôpital d'Angoulème</t>
  </si>
  <si>
    <t>45.63570302247702, 0.12006652706237535</t>
  </si>
  <si>
    <t>Rond point de Girac, 16959 Angoulême</t>
  </si>
  <si>
    <t>M. Ladrat</t>
  </si>
  <si>
    <t>05 45 24 40 40</t>
  </si>
  <si>
    <t>jean-jacques.ladrat@ch-angouleme.fr</t>
  </si>
  <si>
    <t>https://www.ch-angouleme.fr/</t>
  </si>
  <si>
    <t>Laboratoire de l'hôpital Layné à Mont de Marsan</t>
  </si>
  <si>
    <t>43.89645906529697, -0.4867694190286514</t>
  </si>
  <si>
    <t>http://www.ch-mt-marsan.fr/</t>
  </si>
  <si>
    <t>Mme Quercy</t>
  </si>
  <si>
    <t>05 58 05 10 10</t>
  </si>
  <si>
    <t>nathalie.quercy@ch-mdm.fr</t>
  </si>
  <si>
    <t>417 Av. Pierre de Coubertin BP, 40024 Mont-de-Marsan</t>
  </si>
  <si>
    <t>Laboratoire de l'hôpital d'Agen</t>
  </si>
  <si>
    <t>Mme Temprano</t>
  </si>
  <si>
    <t>05 53 69 73 17</t>
  </si>
  <si>
    <t>tempranoc@ch-agen-nerac.fr</t>
  </si>
  <si>
    <t>44.21706656259356, 0.636355610222571</t>
  </si>
  <si>
    <t>https://www.ch-agen-nerac.fr/</t>
  </si>
  <si>
    <t>21 Route de Villeneuve, 47923 Agen</t>
  </si>
  <si>
    <t>Laboratoire de l'hôpital de Bergerac</t>
  </si>
  <si>
    <t>Mme Travers</t>
  </si>
  <si>
    <t>dominique.travers@ch-bergerac.fr</t>
  </si>
  <si>
    <t>05 53 63 88 88</t>
  </si>
  <si>
    <t>http://www.ch-bergerac.fr/</t>
  </si>
  <si>
    <t>44.850659647149925, 0.49698579027307976</t>
  </si>
  <si>
    <t>9 avenue, Bd du Professeur Albert Calmette, 24100 Bergerac</t>
  </si>
  <si>
    <t>Laboratoire de l'hôpital de Jonzac</t>
  </si>
  <si>
    <t>Mme Jallageas</t>
  </si>
  <si>
    <t>05 46 48 75 75</t>
  </si>
  <si>
    <t>https://www.ch-jonzac.fr/loffre-de-soins/plateau-technique/laboratoire</t>
  </si>
  <si>
    <t>secretariat.labo@ch-jonzac.fr</t>
  </si>
  <si>
    <t>45.43935328032074, -0.43383118643441854</t>
  </si>
  <si>
    <t>4 Rue Winston Churchill, 17500 Jonzac</t>
  </si>
  <si>
    <t>M. Trebesse</t>
  </si>
  <si>
    <t>M. Laugé</t>
  </si>
  <si>
    <t>m.anglagre@live.fr</t>
  </si>
  <si>
    <t>a.millaret@novabio.fr</t>
  </si>
  <si>
    <t>hp.doermann@novabio.fr</t>
  </si>
  <si>
    <t>sylvie.baron@novabio.fr</t>
  </si>
  <si>
    <t>elsa.de-fritsch@cpam-bordeaux.cnamts.fr</t>
  </si>
  <si>
    <t>castillon@na.synlab.fr</t>
  </si>
  <si>
    <t>pascal.maroye@aquitaine.synlab.fr</t>
  </si>
  <si>
    <t>alexandre.isidore@ba.synlab.fr</t>
  </si>
  <si>
    <t>M. Isidore</t>
  </si>
  <si>
    <t>valerie.servant-le-cam@labo-anabio.fr</t>
  </si>
  <si>
    <t>Mme Gachet</t>
  </si>
  <si>
    <t>marie-laure-gachet@ba.synlab.fr</t>
  </si>
  <si>
    <t>d.danglade@exalab.fr et service RH :  m.bani@labexa.fr</t>
  </si>
  <si>
    <t>a.pedeboscq@exalab.fr</t>
  </si>
  <si>
    <t>j.hornych@exalab.fr</t>
  </si>
  <si>
    <t>c.morote@exalab.fr et service RH :  m.bani@labexa.fr</t>
  </si>
  <si>
    <t>n.laroussi@exalab.fr et service RH :  m.bani@labexa.fr</t>
  </si>
  <si>
    <t>sandra.willems@accolab.com</t>
  </si>
  <si>
    <t>Mme Willems</t>
  </si>
  <si>
    <t>ClementineNesme@eurofins-biologie.com</t>
  </si>
  <si>
    <t>vkunzelmann@hotmail.fr</t>
  </si>
  <si>
    <t>ma.pena@reaupathologie.fr</t>
  </si>
  <si>
    <t>service-qualite@labo-olivot.fr</t>
  </si>
  <si>
    <t>contact@laboffice.fr</t>
  </si>
  <si>
    <t>labobarbezieux.charentes@cerballiance.fr</t>
  </si>
  <si>
    <t>laboratoire.dax@unilabs.com</t>
  </si>
  <si>
    <t>catherine.lapeyre@axbioocean.fr</t>
  </si>
  <si>
    <t>isabelle.garnier@axbioocean.fr</t>
  </si>
  <si>
    <t>jerome.lauge@axbioocean.fr</t>
  </si>
  <si>
    <t>laurent.trebesses@axbioocean.fr</t>
  </si>
  <si>
    <t>labolameilhe.occitanie@cerballiance.fr</t>
  </si>
  <si>
    <t>laboratoire.pontdechaume@biofusion.fr</t>
  </si>
  <si>
    <t>labosecretariat@clinique-pasteur.com</t>
  </si>
  <si>
    <t>betton@allianceanabio.fr</t>
  </si>
  <si>
    <t>44.86338239192283, -0.5763796999413003</t>
  </si>
  <si>
    <t>Hématologie spécialisée</t>
  </si>
  <si>
    <t>Laboratoire d'hématologie spécialisée</t>
  </si>
  <si>
    <t>44.54772016999497, -0.24396283435844737</t>
  </si>
  <si>
    <t>44.86195988248488, -0.6786901134328588</t>
  </si>
  <si>
    <t>Service de biologie de la reproduction et CECOS</t>
  </si>
  <si>
    <t>M. Garoste</t>
  </si>
  <si>
    <t>05 57 82 24 20</t>
  </si>
  <si>
    <t>jean-christophe.garoste@chu-bordeaux.fr</t>
  </si>
  <si>
    <t>https://www.chu-bordeaux.fr/Les-services/Service-de-Biologie-de-la-reproduction-et-CECOS/</t>
  </si>
  <si>
    <t>LU-PABIM Hôpital Pellegrin CHU Bordeaux</t>
  </si>
  <si>
    <t>44.78600000000000, -0.661000000000000</t>
  </si>
  <si>
    <t>44.78500000000000, -0.661000000000000</t>
  </si>
  <si>
    <t>44.78700000000000, -0.661000000000000</t>
  </si>
  <si>
    <t>44.78600000000000, -0.660000000000000</t>
  </si>
  <si>
    <t>44.78600000000000, -0.662000000000000</t>
  </si>
  <si>
    <t>44.919, -0.228</t>
  </si>
  <si>
    <t>44.919, -0.227</t>
  </si>
  <si>
    <t>44.918, -0.228</t>
  </si>
  <si>
    <t>44.828, -0.604</t>
  </si>
  <si>
    <t>44.827, -0.604</t>
  </si>
  <si>
    <t>44.827, -0.605</t>
  </si>
  <si>
    <t>44.827, -0.606</t>
  </si>
  <si>
    <t>44.828, -0.605</t>
  </si>
  <si>
    <t>44.828, -0.606</t>
  </si>
  <si>
    <t>44.829, -0.605</t>
  </si>
  <si>
    <t>44.829, -0.606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</si>
</sst>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u/>
      <sz val="10"/>
      <color indexed="12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indexed="63"/>
      <name val="Calibri"/>
      <family val="2"/>
    </font>
    <font>
      <sz val="10"/>
      <color indexed="10"/>
      <name val="Calibri"/>
      <family val="2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5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rgb="FFFFC000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34"/>
      </patternFill>
    </fill>
  </fills>
  <borders count="26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ck">
        <color indexed="8"/>
      </bottom>
      <diagonal/>
    </border>
    <border>
      <left/>
      <right style="thin">
        <color indexed="64"/>
      </right>
      <top style="thin">
        <color indexed="8"/>
      </top>
      <bottom style="thick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</cellStyleXfs>
  <cellXfs count="1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8" fillId="0" borderId="11" xfId="0" applyFont="1" applyBorder="1"/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9" fillId="4" borderId="1" xfId="1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wrapText="1"/>
    </xf>
    <xf numFmtId="164" fontId="7" fillId="0" borderId="8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2" borderId="11" xfId="0" applyNumberFormat="1" applyFont="1" applyFill="1" applyBorder="1" applyAlignment="1">
      <alignment horizontal="center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0" fontId="8" fillId="0" borderId="11" xfId="0" applyNumberFormat="1" applyFont="1" applyBorder="1" applyAlignment="1">
      <alignment horizontal="center" vertical="center" wrapText="1"/>
    </xf>
    <xf numFmtId="0" fontId="8" fillId="0" borderId="12" xfId="0" applyFont="1" applyBorder="1"/>
    <xf numFmtId="0" fontId="13" fillId="0" borderId="0" xfId="0" applyFont="1"/>
    <xf numFmtId="0" fontId="13" fillId="0" borderId="14" xfId="0" applyFont="1" applyBorder="1" applyAlignment="1">
      <alignment vertical="center"/>
    </xf>
    <xf numFmtId="49" fontId="14" fillId="0" borderId="14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0" borderId="13" xfId="0" applyFont="1" applyBorder="1"/>
    <xf numFmtId="0" fontId="13" fillId="6" borderId="1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6" xfId="1" applyFont="1" applyBorder="1" applyAlignment="1">
      <alignment vertical="center" wrapText="1"/>
    </xf>
    <xf numFmtId="0" fontId="13" fillId="8" borderId="14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 wrapText="1"/>
    </xf>
    <xf numFmtId="49" fontId="14" fillId="0" borderId="19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vertical="center"/>
    </xf>
    <xf numFmtId="0" fontId="16" fillId="0" borderId="20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3" fillId="8" borderId="20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49" fontId="14" fillId="0" borderId="21" xfId="0" applyNumberFormat="1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4" fillId="0" borderId="14" xfId="0" applyFont="1" applyBorder="1" applyAlignment="1">
      <alignment vertical="center" wrapText="1"/>
    </xf>
    <xf numFmtId="0" fontId="13" fillId="10" borderId="14" xfId="0" applyFont="1" applyFill="1" applyBorder="1" applyAlignment="1">
      <alignment horizontal="center" vertical="center"/>
    </xf>
    <xf numFmtId="0" fontId="15" fillId="0" borderId="14" xfId="1" applyFont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49" fontId="14" fillId="5" borderId="14" xfId="0" applyNumberFormat="1" applyFont="1" applyFill="1" applyBorder="1" applyAlignment="1">
      <alignment horizontal="center" vertical="center" wrapText="1"/>
    </xf>
    <xf numFmtId="0" fontId="15" fillId="5" borderId="14" xfId="1" applyFont="1" applyFill="1" applyBorder="1" applyAlignment="1">
      <alignment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7" fillId="0" borderId="16" xfId="1" applyNumberFormat="1" applyFont="1" applyFill="1" applyBorder="1" applyAlignment="1" applyProtection="1">
      <alignment vertical="center" wrapText="1"/>
    </xf>
    <xf numFmtId="0" fontId="17" fillId="0" borderId="23" xfId="1" applyNumberFormat="1" applyFont="1" applyFill="1" applyBorder="1" applyAlignment="1" applyProtection="1">
      <alignment vertical="center" wrapText="1"/>
    </xf>
    <xf numFmtId="0" fontId="14" fillId="0" borderId="0" xfId="0" applyFont="1" applyAlignment="1">
      <alignment horizontal="center" vertical="center"/>
    </xf>
    <xf numFmtId="0" fontId="17" fillId="0" borderId="21" xfId="1" applyNumberFormat="1" applyFont="1" applyFill="1" applyBorder="1" applyAlignment="1" applyProtection="1">
      <alignment vertical="center" wrapText="1"/>
    </xf>
    <xf numFmtId="0" fontId="14" fillId="0" borderId="14" xfId="0" applyFont="1" applyBorder="1" applyAlignment="1">
      <alignment vertical="center"/>
    </xf>
    <xf numFmtId="0" fontId="15" fillId="0" borderId="21" xfId="1" applyFont="1" applyBorder="1" applyAlignment="1">
      <alignment vertical="center" wrapText="1"/>
    </xf>
    <xf numFmtId="0" fontId="13" fillId="11" borderId="14" xfId="0" applyFont="1" applyFill="1" applyBorder="1" applyAlignment="1">
      <alignment horizontal="center" vertical="center"/>
    </xf>
    <xf numFmtId="0" fontId="17" fillId="0" borderId="14" xfId="3" applyFont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7" fillId="0" borderId="14" xfId="3" applyFont="1" applyBorder="1" applyAlignment="1">
      <alignment vertical="center" wrapText="1"/>
    </xf>
    <xf numFmtId="0" fontId="20" fillId="0" borderId="14" xfId="3" applyFont="1" applyBorder="1" applyAlignment="1">
      <alignment horizontal="center" vertical="center"/>
    </xf>
    <xf numFmtId="0" fontId="17" fillId="0" borderId="24" xfId="3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14" fillId="0" borderId="16" xfId="0" applyNumberFormat="1" applyFont="1" applyBorder="1" applyAlignment="1">
      <alignment horizontal="center" vertical="center"/>
    </xf>
    <xf numFmtId="0" fontId="17" fillId="0" borderId="16" xfId="3" applyFont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49" fontId="14" fillId="0" borderId="13" xfId="0" applyNumberFormat="1" applyFont="1" applyBorder="1" applyAlignment="1">
      <alignment horizontal="center" vertical="center"/>
    </xf>
    <xf numFmtId="0" fontId="19" fillId="0" borderId="14" xfId="3" applyFont="1" applyBorder="1" applyAlignment="1">
      <alignment horizontal="center" vertical="center"/>
    </xf>
    <xf numFmtId="0" fontId="1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center"/>
    </xf>
    <xf numFmtId="0" fontId="14" fillId="8" borderId="14" xfId="0" applyFont="1" applyFill="1" applyBorder="1" applyAlignment="1">
      <alignment vertical="center" wrapText="1"/>
    </xf>
    <xf numFmtId="0" fontId="22" fillId="2" borderId="14" xfId="0" applyFont="1" applyFill="1" applyBorder="1" applyAlignment="1">
      <alignment vertical="center"/>
    </xf>
    <xf numFmtId="0" fontId="4" fillId="0" borderId="0" xfId="1"/>
    <xf numFmtId="0" fontId="18" fillId="2" borderId="17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/>
    </xf>
    <xf numFmtId="49" fontId="18" fillId="2" borderId="14" xfId="0" applyNumberFormat="1" applyFont="1" applyFill="1" applyBorder="1" applyAlignment="1">
      <alignment horizontal="center" vertical="center" wrapText="1"/>
    </xf>
    <xf numFmtId="0" fontId="18" fillId="2" borderId="14" xfId="3" applyFont="1" applyFill="1" applyBorder="1" applyAlignment="1">
      <alignment horizontal="center" vertical="center"/>
    </xf>
    <xf numFmtId="0" fontId="22" fillId="2" borderId="14" xfId="3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/>
    </xf>
    <xf numFmtId="0" fontId="22" fillId="2" borderId="13" xfId="0" applyFont="1" applyFill="1" applyBorder="1"/>
    <xf numFmtId="0" fontId="22" fillId="2" borderId="0" xfId="0" applyFont="1" applyFill="1"/>
    <xf numFmtId="0" fontId="23" fillId="2" borderId="0" xfId="0" applyFont="1" applyFill="1"/>
    <xf numFmtId="0" fontId="4" fillId="0" borderId="1" xfId="1" applyBorder="1"/>
    <xf numFmtId="0" fontId="4" fillId="0" borderId="14" xfId="1" applyBorder="1" applyAlignment="1">
      <alignment vertical="center"/>
    </xf>
    <xf numFmtId="0" fontId="4" fillId="0" borderId="14" xfId="1" applyBorder="1" applyAlignment="1">
      <alignment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4" fillId="0" borderId="21" xfId="1" applyBorder="1" applyAlignment="1">
      <alignment vertical="center" wrapText="1"/>
    </xf>
    <xf numFmtId="0" fontId="4" fillId="0" borderId="23" xfId="1" applyNumberFormat="1" applyFill="1" applyBorder="1" applyAlignment="1" applyProtection="1">
      <alignment vertical="center" wrapText="1"/>
    </xf>
    <xf numFmtId="0" fontId="4" fillId="0" borderId="16" xfId="1" applyBorder="1" applyAlignment="1">
      <alignment vertical="center"/>
    </xf>
    <xf numFmtId="0" fontId="4" fillId="2" borderId="14" xfId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</cellXfs>
  <cellStyles count="4">
    <cellStyle name="Hyperlink" xfId="2" xr:uid="{00000000-0005-0000-0000-000000000000}"/>
    <cellStyle name="Lien hypertexte" xfId="1" builtinId="8"/>
    <cellStyle name="Normal" xfId="0" builtinId="0"/>
    <cellStyle name="Normal 2" xfId="3" xr:uid="{F3C518C2-B681-4AFD-84DB-76169AB58135}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.synlab.fr/laboratoire/default.aspx" TargetMode="External"/><Relationship Id="rId21" Type="http://schemas.openxmlformats.org/officeDocument/2006/relationships/hyperlink" Target="https://www.labexa.fr/" TargetMode="External"/><Relationship Id="rId42" Type="http://schemas.openxmlformats.org/officeDocument/2006/relationships/hyperlink" Target="https://biofusion.fr/" TargetMode="External"/><Relationship Id="rId47" Type="http://schemas.openxmlformats.org/officeDocument/2006/relationships/hyperlink" Target="https://www.laboratoirecap.com/" TargetMode="External"/><Relationship Id="rId63" Type="http://schemas.openxmlformats.org/officeDocument/2006/relationships/hyperlink" Target="mailto:cellule-stages.paramed@chu-bordeaux.fr" TargetMode="External"/><Relationship Id="rId68" Type="http://schemas.openxmlformats.org/officeDocument/2006/relationships/hyperlink" Target="mailto:cellule-stages.paramed@chu-bordeaux.fr" TargetMode="External"/><Relationship Id="rId84" Type="http://schemas.openxmlformats.org/officeDocument/2006/relationships/hyperlink" Target="mailto:secretariat.ds@ch-arcachon.fr" TargetMode="External"/><Relationship Id="rId89" Type="http://schemas.openxmlformats.org/officeDocument/2006/relationships/hyperlink" Target="https://www.chicmt.fr/" TargetMode="External"/><Relationship Id="rId112" Type="http://schemas.openxmlformats.org/officeDocument/2006/relationships/hyperlink" Target="mailto:laurent.trebesses@axbioocean.fr" TargetMode="External"/><Relationship Id="rId16" Type="http://schemas.openxmlformats.org/officeDocument/2006/relationships/hyperlink" Target="https://www.eurofins-biologie-medicale.com/fr/nos-laboratoires/lormont/" TargetMode="External"/><Relationship Id="rId107" Type="http://schemas.openxmlformats.org/officeDocument/2006/relationships/hyperlink" Target="mailto:ma.pena@reaupathologie.fr" TargetMode="External"/><Relationship Id="rId11" Type="http://schemas.openxmlformats.org/officeDocument/2006/relationships/hyperlink" Target="https://medipath.fr/" TargetMode="External"/><Relationship Id="rId24" Type="http://schemas.openxmlformats.org/officeDocument/2006/relationships/hyperlink" Target="https://www.labexa.fr/" TargetMode="External"/><Relationship Id="rId32" Type="http://schemas.openxmlformats.org/officeDocument/2006/relationships/hyperlink" Target="https://www.novabio.fr/" TargetMode="External"/><Relationship Id="rId37" Type="http://schemas.openxmlformats.org/officeDocument/2006/relationships/hyperlink" Target="https://www.laboffice.fr/" TargetMode="External"/><Relationship Id="rId40" Type="http://schemas.openxmlformats.org/officeDocument/2006/relationships/hyperlink" Target="http://www.axbioocean.fr/" TargetMode="External"/><Relationship Id="rId45" Type="http://schemas.openxmlformats.org/officeDocument/2006/relationships/hyperlink" Target="https://laboccf.fr/" TargetMode="External"/><Relationship Id="rId53" Type="http://schemas.openxmlformats.org/officeDocument/2006/relationships/hyperlink" Target="mailto:cellule-stages.paramed@chu-bordeaux.fr" TargetMode="External"/><Relationship Id="rId58" Type="http://schemas.openxmlformats.org/officeDocument/2006/relationships/hyperlink" Target="https://www.chu-bordeaux.fr/Les-p%C3%B4les/P%C3%B4le-biologie-et-pathologie/" TargetMode="External"/><Relationship Id="rId66" Type="http://schemas.openxmlformats.org/officeDocument/2006/relationships/hyperlink" Target="mailto:cellule-stages.paramed@chu-bordeaux.fr" TargetMode="External"/><Relationship Id="rId74" Type="http://schemas.openxmlformats.org/officeDocument/2006/relationships/hyperlink" Target="mailto:Beatrice.Chaine@ch-libourne.fr" TargetMode="External"/><Relationship Id="rId79" Type="http://schemas.openxmlformats.org/officeDocument/2006/relationships/hyperlink" Target="https://www.defense.gouv.fr/sante/sante-publique/hopitaux-militaires/robert-picque-bordeaux-33/hia-robert-picque-covid-19-informations-importantes" TargetMode="External"/><Relationship Id="rId87" Type="http://schemas.openxmlformats.org/officeDocument/2006/relationships/hyperlink" Target="http://www.ch-perigueux.fr/" TargetMode="External"/><Relationship Id="rId102" Type="http://schemas.openxmlformats.org/officeDocument/2006/relationships/hyperlink" Target="http://www.ch-bergerac.fr/" TargetMode="External"/><Relationship Id="rId110" Type="http://schemas.openxmlformats.org/officeDocument/2006/relationships/hyperlink" Target="mailto:isabelle.garnier@axbioocean.fr" TargetMode="External"/><Relationship Id="rId115" Type="http://schemas.openxmlformats.org/officeDocument/2006/relationships/hyperlink" Target="mailto:cellule-stages.paramed@chu-bordeaux.fr" TargetMode="External"/><Relationship Id="rId5" Type="http://schemas.openxmlformats.org/officeDocument/2006/relationships/hyperlink" Target="mailto:florence.chaleat@accolab.com" TargetMode="External"/><Relationship Id="rId61" Type="http://schemas.openxmlformats.org/officeDocument/2006/relationships/hyperlink" Target="https://www.chu-bordeaux.fr/Les-p%C3%B4les/P%C3%B4le-biologie-et-pathologie/" TargetMode="External"/><Relationship Id="rId82" Type="http://schemas.openxmlformats.org/officeDocument/2006/relationships/hyperlink" Target="mailto:catherine.desbordes@ch-sudgironde.fr" TargetMode="External"/><Relationship Id="rId90" Type="http://schemas.openxmlformats.org/officeDocument/2006/relationships/hyperlink" Target="mailto:viviane.damestoy@chicmt.fr" TargetMode="External"/><Relationship Id="rId95" Type="http://schemas.openxmlformats.org/officeDocument/2006/relationships/hyperlink" Target="mailto:nathalie.quercy@ch-mdm.fr" TargetMode="External"/><Relationship Id="rId19" Type="http://schemas.openxmlformats.org/officeDocument/2006/relationships/hyperlink" Target="https://www.labexa.fr/" TargetMode="External"/><Relationship Id="rId14" Type="http://schemas.openxmlformats.org/officeDocument/2006/relationships/hyperlink" Target="https://www.eurofins-biologie-medicale.com/fr/nos-laboratoires/centre-de-fertilite-jean-villar/" TargetMode="External"/><Relationship Id="rId22" Type="http://schemas.openxmlformats.org/officeDocument/2006/relationships/hyperlink" Target="https://www.labexa.fr/" TargetMode="External"/><Relationship Id="rId27" Type="http://schemas.openxmlformats.org/officeDocument/2006/relationships/hyperlink" Target="http://www.ba.synlab.fr/laboratoire/default.aspx" TargetMode="External"/><Relationship Id="rId30" Type="http://schemas.openxmlformats.org/officeDocument/2006/relationships/hyperlink" Target="https://www.constances.fr/centres-examens-sante/33-bordeaux.php" TargetMode="External"/><Relationship Id="rId35" Type="http://schemas.openxmlformats.org/officeDocument/2006/relationships/hyperlink" Target="https://www.laboffice.fr/" TargetMode="External"/><Relationship Id="rId43" Type="http://schemas.openxmlformats.org/officeDocument/2006/relationships/hyperlink" Target="https://biolab.clinique-pasteur.com/" TargetMode="External"/><Relationship Id="rId48" Type="http://schemas.openxmlformats.org/officeDocument/2006/relationships/hyperlink" Target="https://www.reaupathologie.fr/" TargetMode="External"/><Relationship Id="rId56" Type="http://schemas.openxmlformats.org/officeDocument/2006/relationships/hyperlink" Target="https://www.chu-bordeaux.fr/Les-p%C3%B4les/P%C3%B4le-biologie-et-pathologie/" TargetMode="External"/><Relationship Id="rId64" Type="http://schemas.openxmlformats.org/officeDocument/2006/relationships/hyperlink" Target="mailto:cellule-stages.paramed@chu-bordeaux.fr" TargetMode="External"/><Relationship Id="rId69" Type="http://schemas.openxmlformats.org/officeDocument/2006/relationships/hyperlink" Target="mailto:cellule-stages.paramed@chu-bordeaux.fr" TargetMode="External"/><Relationship Id="rId77" Type="http://schemas.openxmlformats.org/officeDocument/2006/relationships/hyperlink" Target="http://www.ch-libourne.fr/" TargetMode="External"/><Relationship Id="rId100" Type="http://schemas.openxmlformats.org/officeDocument/2006/relationships/hyperlink" Target="http://www.ch-mt-marsan.fr/" TargetMode="External"/><Relationship Id="rId105" Type="http://schemas.openxmlformats.org/officeDocument/2006/relationships/hyperlink" Target="mailto:c.morote@exalab.fr" TargetMode="External"/><Relationship Id="rId113" Type="http://schemas.openxmlformats.org/officeDocument/2006/relationships/hyperlink" Target="mailto:catherine.lapeyre@axbioocean.fr" TargetMode="External"/><Relationship Id="rId8" Type="http://schemas.openxmlformats.org/officeDocument/2006/relationships/hyperlink" Target="mailto:nicolaslagarde@eurofins.com" TargetMode="External"/><Relationship Id="rId51" Type="http://schemas.openxmlformats.org/officeDocument/2006/relationships/hyperlink" Target="http://www.biopole33.fr/" TargetMode="External"/><Relationship Id="rId72" Type="http://schemas.openxmlformats.org/officeDocument/2006/relationships/hyperlink" Target="mailto:jean-paul.patti@intradef.gouv.fr" TargetMode="External"/><Relationship Id="rId80" Type="http://schemas.openxmlformats.org/officeDocument/2006/relationships/hyperlink" Target="mailto:k.peutat@bordeaux.unicancer.fr" TargetMode="External"/><Relationship Id="rId85" Type="http://schemas.openxmlformats.org/officeDocument/2006/relationships/hyperlink" Target="https://www.ch-arcachon.fr/" TargetMode="External"/><Relationship Id="rId93" Type="http://schemas.openxmlformats.org/officeDocument/2006/relationships/hyperlink" Target="https://www.chu-bordeaux.fr/Les-p%C3%B4les/P%C3%B4le-biologie-et-pathologie/" TargetMode="External"/><Relationship Id="rId98" Type="http://schemas.openxmlformats.org/officeDocument/2006/relationships/hyperlink" Target="mailto:secretariat.labo@ch-jonzac.fr" TargetMode="External"/><Relationship Id="rId3" Type="http://schemas.openxmlformats.org/officeDocument/2006/relationships/hyperlink" Target="mailto:nicolaslagarde@eurofins.com" TargetMode="External"/><Relationship Id="rId12" Type="http://schemas.openxmlformats.org/officeDocument/2006/relationships/hyperlink" Target="https://www.eurofins-biologie-medicale.com/fr/nos-laboratoires/bordeaux-nord" TargetMode="External"/><Relationship Id="rId17" Type="http://schemas.openxmlformats.org/officeDocument/2006/relationships/hyperlink" Target="https://www.labexa.fr/" TargetMode="External"/><Relationship Id="rId25" Type="http://schemas.openxmlformats.org/officeDocument/2006/relationships/hyperlink" Target="http://www.ba.synlab.fr/laboratoire/default.aspx" TargetMode="External"/><Relationship Id="rId33" Type="http://schemas.openxmlformats.org/officeDocument/2006/relationships/hyperlink" Target="https://www.novabio.fr/" TargetMode="External"/><Relationship Id="rId38" Type="http://schemas.openxmlformats.org/officeDocument/2006/relationships/hyperlink" Target="https://fortebio.unilabs.fr/" TargetMode="External"/><Relationship Id="rId46" Type="http://schemas.openxmlformats.org/officeDocument/2006/relationships/hyperlink" Target="https://laboccf.fr/" TargetMode="External"/><Relationship Id="rId59" Type="http://schemas.openxmlformats.org/officeDocument/2006/relationships/hyperlink" Target="https://www.chu-bordeaux.fr/Les-p%C3%B4les/P%C3%B4le-biologie-et-pathologie/" TargetMode="External"/><Relationship Id="rId67" Type="http://schemas.openxmlformats.org/officeDocument/2006/relationships/hyperlink" Target="mailto:cellule-stages.paramed@chu-bordeaux.fr" TargetMode="External"/><Relationship Id="rId103" Type="http://schemas.openxmlformats.org/officeDocument/2006/relationships/hyperlink" Target="mailto:m.anglagre@live.fr" TargetMode="External"/><Relationship Id="rId108" Type="http://schemas.openxmlformats.org/officeDocument/2006/relationships/hyperlink" Target="mailto:service-qualite@labo-olivot.fr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labexa.fr/" TargetMode="External"/><Relationship Id="rId41" Type="http://schemas.openxmlformats.org/officeDocument/2006/relationships/hyperlink" Target="https://laboratoires.cerballiance.fr/occitanie/castres/7-rue-pierre-raynaud" TargetMode="External"/><Relationship Id="rId54" Type="http://schemas.openxmlformats.org/officeDocument/2006/relationships/hyperlink" Target="https://www.chu-bordeaux.fr/Les-p%C3%B4les/P%C3%B4le-biologie-et-pathologie/" TargetMode="External"/><Relationship Id="rId62" Type="http://schemas.openxmlformats.org/officeDocument/2006/relationships/hyperlink" Target="https://www.chu-bordeaux.fr/Les-p%C3%B4les/P%C3%B4le-biologie-et-pathologie/" TargetMode="External"/><Relationship Id="rId70" Type="http://schemas.openxmlformats.org/officeDocument/2006/relationships/hyperlink" Target="mailto:cellule-stages.paramed@chu-bordeaux.fr" TargetMode="External"/><Relationship Id="rId75" Type="http://schemas.openxmlformats.org/officeDocument/2006/relationships/hyperlink" Target="mailto:Beatrice.Chaine@ch-libourne.fr" TargetMode="External"/><Relationship Id="rId83" Type="http://schemas.openxmlformats.org/officeDocument/2006/relationships/hyperlink" Target="https://www.ch-sudgironde.fr/" TargetMode="External"/><Relationship Id="rId88" Type="http://schemas.openxmlformats.org/officeDocument/2006/relationships/hyperlink" Target="mailto:DASILVAV@ch-dax.fr" TargetMode="External"/><Relationship Id="rId91" Type="http://schemas.openxmlformats.org/officeDocument/2006/relationships/hyperlink" Target="mailto:jean-jacques.ladrat@ch-angouleme.fr" TargetMode="External"/><Relationship Id="rId96" Type="http://schemas.openxmlformats.org/officeDocument/2006/relationships/hyperlink" Target="mailto:dominique.travers@ch-bergerac.fr" TargetMode="External"/><Relationship Id="rId111" Type="http://schemas.openxmlformats.org/officeDocument/2006/relationships/hyperlink" Target="mailto:jerome.lauge@axbioocean.fr" TargetMode="External"/><Relationship Id="rId1" Type="http://schemas.openxmlformats.org/officeDocument/2006/relationships/hyperlink" Target="mailto:annierigodanzo@eurofins.com" TargetMode="External"/><Relationship Id="rId6" Type="http://schemas.openxmlformats.org/officeDocument/2006/relationships/hyperlink" Target="mailto:annierigodanzo@eurofins.com" TargetMode="External"/><Relationship Id="rId15" Type="http://schemas.openxmlformats.org/officeDocument/2006/relationships/hyperlink" Target="https://www.labo-olivot.fr/" TargetMode="External"/><Relationship Id="rId23" Type="http://schemas.openxmlformats.org/officeDocument/2006/relationships/hyperlink" Target="https://www.labexa.fr/" TargetMode="External"/><Relationship Id="rId28" Type="http://schemas.openxmlformats.org/officeDocument/2006/relationships/hyperlink" Target="http://www.ba.synlab.fr/laboratoire/default.aspx" TargetMode="External"/><Relationship Id="rId36" Type="http://schemas.openxmlformats.org/officeDocument/2006/relationships/hyperlink" Target="https://laboratoires.cerballiance.fr/aquitaine-limousin-poitou-charentes/barbezieux-saint-hilaire/za-de-la-triquedondaine?utm_source=Yext&amp;utm_medium=GMB" TargetMode="External"/><Relationship Id="rId49" Type="http://schemas.openxmlformats.org/officeDocument/2006/relationships/hyperlink" Target="https://aquipath.fr/" TargetMode="External"/><Relationship Id="rId57" Type="http://schemas.openxmlformats.org/officeDocument/2006/relationships/hyperlink" Target="https://www.chu-bordeaux.fr/Les-p%C3%B4les/P%C3%B4le-biologie-et-pathologie/" TargetMode="External"/><Relationship Id="rId106" Type="http://schemas.openxmlformats.org/officeDocument/2006/relationships/hyperlink" Target="mailto:a.pedeboscq@exalab.fr" TargetMode="External"/><Relationship Id="rId114" Type="http://schemas.openxmlformats.org/officeDocument/2006/relationships/hyperlink" Target="https://www.chu-bordeaux.fr/Les-p%C3%B4les/P%C3%B4le-biologie-et-pathologie/" TargetMode="External"/><Relationship Id="rId10" Type="http://schemas.openxmlformats.org/officeDocument/2006/relationships/hyperlink" Target="mailto:florence.chaleat@accolab.com" TargetMode="External"/><Relationship Id="rId31" Type="http://schemas.openxmlformats.org/officeDocument/2006/relationships/hyperlink" Target="https://www.laboratoire-valdegaronne.com/" TargetMode="External"/><Relationship Id="rId44" Type="http://schemas.openxmlformats.org/officeDocument/2006/relationships/hyperlink" Target="https://www.allianceanabio.fr/" TargetMode="External"/><Relationship Id="rId52" Type="http://schemas.openxmlformats.org/officeDocument/2006/relationships/hyperlink" Target="https://www.chu-bordeaux.fr/Les-p%C3%B4les/P%C3%B4le-biologie-et-pathologie/" TargetMode="External"/><Relationship Id="rId60" Type="http://schemas.openxmlformats.org/officeDocument/2006/relationships/hyperlink" Target="https://www.chu-bordeaux.fr/Les-p%C3%B4les/P%C3%B4le-biologie-et-pathologie/" TargetMode="External"/><Relationship Id="rId65" Type="http://schemas.openxmlformats.org/officeDocument/2006/relationships/hyperlink" Target="mailto:cellule-stages.paramed@chu-bordeaux.fr" TargetMode="External"/><Relationship Id="rId73" Type="http://schemas.openxmlformats.org/officeDocument/2006/relationships/hyperlink" Target="mailto:Beatrice.Chaine@ch-libourne.fr" TargetMode="External"/><Relationship Id="rId78" Type="http://schemas.openxmlformats.org/officeDocument/2006/relationships/hyperlink" Target="http://www.ch-libourne.fr/" TargetMode="External"/><Relationship Id="rId81" Type="http://schemas.openxmlformats.org/officeDocument/2006/relationships/hyperlink" Target="https://www.bergonie.fr/" TargetMode="External"/><Relationship Id="rId86" Type="http://schemas.openxmlformats.org/officeDocument/2006/relationships/hyperlink" Target="mailto:valerie.tabouret@ch-perigueux.fr" TargetMode="External"/><Relationship Id="rId94" Type="http://schemas.openxmlformats.org/officeDocument/2006/relationships/hyperlink" Target="mailto:cellule-stages.paramed@chu-bordeaux.fr" TargetMode="External"/><Relationship Id="rId99" Type="http://schemas.openxmlformats.org/officeDocument/2006/relationships/hyperlink" Target="https://www.ch-dax.fr/" TargetMode="External"/><Relationship Id="rId101" Type="http://schemas.openxmlformats.org/officeDocument/2006/relationships/hyperlink" Target="https://www.ch-agen-nerac.fr/" TargetMode="External"/><Relationship Id="rId4" Type="http://schemas.openxmlformats.org/officeDocument/2006/relationships/hyperlink" Target="mailto:scp.dms@wanadoo.fr" TargetMode="External"/><Relationship Id="rId9" Type="http://schemas.openxmlformats.org/officeDocument/2006/relationships/hyperlink" Target="mailto:scp.dms@wanadoo.fr" TargetMode="External"/><Relationship Id="rId13" Type="http://schemas.openxmlformats.org/officeDocument/2006/relationships/hyperlink" Target="https://www.eurofins-biologie-medicale.com/fr/nos-laboratoires/ravezies/" TargetMode="External"/><Relationship Id="rId18" Type="http://schemas.openxmlformats.org/officeDocument/2006/relationships/hyperlink" Target="https://www.labexa.fr/" TargetMode="External"/><Relationship Id="rId39" Type="http://schemas.openxmlformats.org/officeDocument/2006/relationships/hyperlink" Target="http://www.axbioocean.fr/" TargetMode="External"/><Relationship Id="rId109" Type="http://schemas.openxmlformats.org/officeDocument/2006/relationships/hyperlink" Target="mailto:catherine.lapeyre@axbioocean.fr" TargetMode="External"/><Relationship Id="rId34" Type="http://schemas.openxmlformats.org/officeDocument/2006/relationships/hyperlink" Target="https://www.novabio.fr/" TargetMode="External"/><Relationship Id="rId50" Type="http://schemas.openxmlformats.org/officeDocument/2006/relationships/hyperlink" Target="https://www.biolab33.com/" TargetMode="External"/><Relationship Id="rId55" Type="http://schemas.openxmlformats.org/officeDocument/2006/relationships/hyperlink" Target="https://www.chu-bordeaux.fr/Les-p%C3%B4les/P%C3%B4le-biologie-et-pathologie/" TargetMode="External"/><Relationship Id="rId76" Type="http://schemas.openxmlformats.org/officeDocument/2006/relationships/hyperlink" Target="http://www.ch-libourne.fr/" TargetMode="External"/><Relationship Id="rId97" Type="http://schemas.openxmlformats.org/officeDocument/2006/relationships/hyperlink" Target="https://www.ch-jonzac.fr/loffre-de-soins/plateau-technique/laboratoire" TargetMode="External"/><Relationship Id="rId104" Type="http://schemas.openxmlformats.org/officeDocument/2006/relationships/hyperlink" Target="mailto:valerie.servant-le-cam@labo-anabio.fr" TargetMode="External"/><Relationship Id="rId7" Type="http://schemas.openxmlformats.org/officeDocument/2006/relationships/hyperlink" Target="mailto:marie-laure-gachet@ba.synlab.fr" TargetMode="External"/><Relationship Id="rId71" Type="http://schemas.openxmlformats.org/officeDocument/2006/relationships/hyperlink" Target="mailto:cellule-stages.paramed@chu-bordeaux.fr" TargetMode="External"/><Relationship Id="rId92" Type="http://schemas.openxmlformats.org/officeDocument/2006/relationships/hyperlink" Target="https://www.ch-angouleme.fr/" TargetMode="External"/><Relationship Id="rId2" Type="http://schemas.openxmlformats.org/officeDocument/2006/relationships/hyperlink" Target="mailto:julien.bondaz@ba.synlab.fr" TargetMode="External"/><Relationship Id="rId29" Type="http://schemas.openxmlformats.org/officeDocument/2006/relationships/hyperlink" Target="http://www.ba.synlab.fr/laboratoire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48"/>
  <sheetViews>
    <sheetView tabSelected="1" zoomScale="75" zoomScaleNormal="75" workbookViewId="0">
      <pane ySplit="1" topLeftCell="A17" activePane="bottomLeft" state="frozen"/>
      <selection activeCell="AD1" sqref="AD1"/>
      <selection pane="bottomLeft" activeCell="B30" sqref="B30"/>
    </sheetView>
  </sheetViews>
  <sheetFormatPr baseColWidth="10" defaultColWidth="11.42578125" defaultRowHeight="15" x14ac:dyDescent="0.25"/>
  <cols>
    <col min="1" max="1" width="16.85546875" style="18" customWidth="1"/>
    <col min="2" max="2" width="16.85546875" style="4" customWidth="1"/>
    <col min="3" max="3" width="80.85546875" style="7" bestFit="1" customWidth="1"/>
    <col min="4" max="4" width="10.7109375" style="20" customWidth="1"/>
    <col min="5" max="12" width="30.7109375" style="20" hidden="1" customWidth="1"/>
    <col min="13" max="13" width="25.140625" style="2" hidden="1" customWidth="1"/>
    <col min="14" max="14" width="25.5703125" style="2" hidden="1" customWidth="1"/>
    <col min="15" max="15" width="26.85546875" style="2" hidden="1" customWidth="1"/>
    <col min="16" max="16" width="22.5703125" style="2" hidden="1" customWidth="1"/>
    <col min="17" max="17" width="25.140625" style="2" hidden="1" customWidth="1"/>
    <col min="18" max="18" width="25.5703125" style="2" hidden="1" customWidth="1"/>
    <col min="19" max="19" width="26.85546875" style="2" hidden="1" customWidth="1"/>
    <col min="20" max="20" width="22.5703125" style="2" hidden="1" customWidth="1"/>
    <col min="21" max="21" width="47.140625" style="2" hidden="1" customWidth="1"/>
    <col min="22" max="22" width="47.140625" style="12" hidden="1" customWidth="1"/>
    <col min="23" max="23" width="47" style="7" hidden="1" customWidth="1"/>
    <col min="24" max="24" width="32.7109375" style="2" hidden="1" customWidth="1"/>
    <col min="25" max="25" width="44" style="12" hidden="1" customWidth="1"/>
    <col min="26" max="26" width="46.140625" style="19" hidden="1" customWidth="1"/>
    <col min="27" max="27" width="47" style="2" hidden="1" customWidth="1"/>
    <col min="28" max="28" width="32.7109375" style="2" hidden="1" customWidth="1"/>
    <col min="29" max="29" width="27.140625" style="2" hidden="1" customWidth="1"/>
    <col min="30" max="30" width="46.7109375" style="7" hidden="1" customWidth="1"/>
    <col min="31" max="31" width="59.85546875" style="7" hidden="1" customWidth="1"/>
    <col min="32" max="32" width="44.42578125" style="2" hidden="1" customWidth="1"/>
    <col min="33" max="33" width="25.140625" style="2" hidden="1" customWidth="1"/>
    <col min="34" max="34" width="33.5703125" style="2" hidden="1" customWidth="1"/>
    <col min="35" max="35" width="36" style="2" hidden="1" customWidth="1"/>
    <col min="36" max="36" width="32.7109375" style="2" hidden="1" customWidth="1"/>
    <col min="37" max="37" width="25.140625" style="7" hidden="1" customWidth="1"/>
    <col min="38" max="38" width="33.5703125" style="7" hidden="1" customWidth="1"/>
    <col min="39" max="39" width="33.42578125" style="7" hidden="1" customWidth="1"/>
    <col min="40" max="40" width="37.5703125" style="2" hidden="1" customWidth="1"/>
    <col min="41" max="41" width="60.7109375" style="7" bestFit="1" customWidth="1"/>
    <col min="42" max="42" width="14.7109375" style="7" customWidth="1"/>
    <col min="43" max="43" width="21.85546875" style="8" customWidth="1"/>
    <col min="44" max="44" width="20.42578125" style="30" customWidth="1"/>
    <col min="45" max="46" width="33.28515625" style="2" customWidth="1"/>
    <col min="47" max="47" width="33.28515625" style="7" hidden="1" customWidth="1"/>
    <col min="48" max="48" width="45.42578125" style="5" hidden="1" customWidth="1"/>
    <col min="49" max="49" width="17.7109375" style="2" hidden="1" customWidth="1"/>
    <col min="50" max="50" width="21.140625" style="3" hidden="1" customWidth="1"/>
    <col min="51" max="51" width="15.42578125" style="2" hidden="1" customWidth="1"/>
    <col min="52" max="52" width="37.7109375" style="2" hidden="1" customWidth="1"/>
    <col min="53" max="53" width="32.7109375" style="2" hidden="1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11" customWidth="1"/>
    <col min="76" max="16384" width="11.42578125" style="2"/>
  </cols>
  <sheetData>
    <row r="1" spans="1:93" s="22" customFormat="1" ht="58.5" customHeight="1" x14ac:dyDescent="0.3">
      <c r="A1" s="31" t="s">
        <v>1</v>
      </c>
      <c r="B1" s="32" t="s">
        <v>0</v>
      </c>
      <c r="C1" s="33" t="s">
        <v>3</v>
      </c>
      <c r="D1" s="34" t="s">
        <v>5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V1" s="33"/>
      <c r="W1" s="33"/>
      <c r="X1" s="33"/>
      <c r="Y1" s="33"/>
      <c r="Z1" s="37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 t="s">
        <v>50</v>
      </c>
      <c r="AP1" s="33" t="s">
        <v>51</v>
      </c>
      <c r="AQ1" s="38" t="s">
        <v>52</v>
      </c>
      <c r="AR1" s="33" t="s">
        <v>53</v>
      </c>
      <c r="AS1" s="33" t="s">
        <v>223</v>
      </c>
      <c r="AT1" s="33" t="s">
        <v>36</v>
      </c>
      <c r="AU1" s="33" t="s">
        <v>4</v>
      </c>
      <c r="AV1" s="33" t="s">
        <v>2</v>
      </c>
      <c r="AW1" s="39"/>
      <c r="AX1" s="39"/>
      <c r="AY1" s="39"/>
      <c r="AZ1" s="39"/>
      <c r="BA1" s="39"/>
      <c r="BB1" s="40" t="s">
        <v>8</v>
      </c>
      <c r="BC1" s="41" t="s">
        <v>11</v>
      </c>
      <c r="BD1" s="40" t="s">
        <v>7</v>
      </c>
      <c r="BE1" s="41" t="s">
        <v>9</v>
      </c>
      <c r="BF1" s="42" t="s">
        <v>40</v>
      </c>
      <c r="BG1" s="42" t="s">
        <v>41</v>
      </c>
      <c r="BH1" s="42" t="s">
        <v>38</v>
      </c>
      <c r="BI1" s="42" t="s">
        <v>39</v>
      </c>
      <c r="BJ1" s="42" t="s">
        <v>34</v>
      </c>
      <c r="BK1" s="42" t="s">
        <v>35</v>
      </c>
      <c r="BL1" s="42" t="s">
        <v>32</v>
      </c>
      <c r="BM1" s="42" t="s">
        <v>33</v>
      </c>
      <c r="BN1" s="42" t="s">
        <v>12</v>
      </c>
      <c r="BO1" s="42" t="s">
        <v>13</v>
      </c>
      <c r="BP1" s="42" t="s">
        <v>14</v>
      </c>
      <c r="BQ1" s="42" t="s">
        <v>15</v>
      </c>
      <c r="BR1" s="42" t="s">
        <v>16</v>
      </c>
      <c r="BS1" s="42" t="s">
        <v>17</v>
      </c>
      <c r="BT1" s="42" t="s">
        <v>18</v>
      </c>
      <c r="BU1" s="42" t="s">
        <v>19</v>
      </c>
      <c r="BV1" s="42" t="s">
        <v>20</v>
      </c>
      <c r="BW1" s="42" t="s">
        <v>21</v>
      </c>
      <c r="BX1" s="43" t="s">
        <v>10</v>
      </c>
      <c r="BY1" s="43" t="s">
        <v>6</v>
      </c>
      <c r="BZ1" s="43"/>
      <c r="CA1" s="43"/>
      <c r="CB1" s="44" t="s">
        <v>22</v>
      </c>
      <c r="CC1" s="44" t="s">
        <v>23</v>
      </c>
      <c r="CD1" s="44" t="s">
        <v>24</v>
      </c>
      <c r="CE1" s="44" t="s">
        <v>25</v>
      </c>
      <c r="CF1" s="44" t="s">
        <v>26</v>
      </c>
      <c r="CG1" s="44"/>
      <c r="CH1" s="44"/>
      <c r="CI1" s="44" t="s">
        <v>27</v>
      </c>
      <c r="CJ1" s="44" t="s">
        <v>28</v>
      </c>
      <c r="CK1" s="44" t="s">
        <v>29</v>
      </c>
      <c r="CL1" s="44" t="s">
        <v>30</v>
      </c>
      <c r="CM1" s="44" t="s">
        <v>31</v>
      </c>
      <c r="CN1" s="45"/>
    </row>
    <row r="2" spans="1:93" ht="42.75" x14ac:dyDescent="0.25">
      <c r="A2" s="27" t="s">
        <v>37</v>
      </c>
      <c r="B2" s="27" t="s">
        <v>43</v>
      </c>
      <c r="C2" s="28" t="s">
        <v>42</v>
      </c>
      <c r="D2" s="13" t="str">
        <f t="shared" ref="D2:D49" si="0"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                  </v>
      </c>
      <c r="E2" s="13"/>
      <c r="F2" s="13"/>
      <c r="G2" s="13"/>
      <c r="H2" s="13"/>
      <c r="I2" s="13"/>
      <c r="J2" s="13"/>
      <c r="K2" s="13"/>
      <c r="L2" s="13"/>
      <c r="M2" s="10"/>
      <c r="N2" s="10"/>
      <c r="O2" s="10"/>
      <c r="P2" s="10"/>
      <c r="Q2" s="14"/>
      <c r="R2" s="14"/>
      <c r="S2" s="14"/>
      <c r="T2" s="10"/>
      <c r="U2" s="14"/>
      <c r="V2" s="14"/>
      <c r="W2" s="14"/>
      <c r="X2" s="15"/>
      <c r="Y2" s="14"/>
      <c r="Z2" s="15"/>
      <c r="AA2" s="15"/>
      <c r="AB2" s="15"/>
      <c r="AC2" s="14"/>
      <c r="AD2" s="14"/>
      <c r="AE2" s="14"/>
      <c r="AF2" s="15"/>
      <c r="AG2" s="15"/>
      <c r="AH2" s="14"/>
      <c r="AI2" s="14"/>
      <c r="AJ2" s="15"/>
      <c r="AK2" s="14"/>
      <c r="AL2" s="14"/>
      <c r="AM2" s="14"/>
      <c r="AN2" s="15"/>
      <c r="AO2" s="23" t="s">
        <v>44</v>
      </c>
      <c r="AP2" s="23"/>
      <c r="AQ2" s="24"/>
      <c r="AR2" s="29">
        <v>33556693595</v>
      </c>
      <c r="AS2" s="25"/>
      <c r="AT2" s="26" t="s">
        <v>45</v>
      </c>
      <c r="AU2" s="16"/>
      <c r="AV2" s="17"/>
      <c r="AW2" s="21"/>
      <c r="AX2" s="15"/>
      <c r="AY2" s="21"/>
      <c r="AZ2" s="21"/>
      <c r="BA2" s="21"/>
      <c r="BB2" s="9">
        <f>RANK(BX2,$BX$2:$BX$2)+COUNTIF(BX$2:BX3,BX2)-1</f>
        <v>1</v>
      </c>
      <c r="BC2" s="10" t="str">
        <f>"N° "&amp;BB2&amp;" "&amp;C2</f>
        <v>N° 1 Lycée Technologique Saint Louis</v>
      </c>
      <c r="BD2" s="9">
        <f>RANK(BY2,$BY$2:$BY$2)+COUNTIF(BY$2:BY3,BY2)-1</f>
        <v>1</v>
      </c>
      <c r="BE2" s="10" t="str">
        <f>"N° "&amp;BD2&amp;" "&amp;C2</f>
        <v>N° 1 Lycée Technologique Saint Louis</v>
      </c>
      <c r="BF2" s="10"/>
      <c r="BG2" s="10"/>
      <c r="BH2" s="10"/>
      <c r="BI2" s="10"/>
      <c r="BJ2" s="10"/>
      <c r="BK2" s="10"/>
      <c r="BL2" s="10"/>
      <c r="BM2" s="10"/>
      <c r="BX2" s="9">
        <f>((BF2+BG2)*9)+((BH2+BI2)*8)+((BJ2+BK2)*7)+((BL2+BM2)*6)+((BN2+BO2)*5)+((BP2+BQ2)*4)+((BR2+BS2)*3)+((BT2+BU2)*2)+((BV2+BW2)*1)</f>
        <v>0</v>
      </c>
      <c r="BY2" s="9">
        <f>((BG2)*9)+((BI2)*8)+((BK2)*7)+((BM2)*6)+((BO2)*5)+((BQ2)*4)+((BS2)*3)+((BU2)*2)+((BW2)*1)</f>
        <v>0</v>
      </c>
      <c r="BZ2" s="1">
        <f>BJ2</f>
        <v>0</v>
      </c>
      <c r="CA2" s="1">
        <f>BL2</f>
        <v>0</v>
      </c>
      <c r="CB2" s="1">
        <f>BN2</f>
        <v>0</v>
      </c>
      <c r="CC2" s="1">
        <f>BP2</f>
        <v>0</v>
      </c>
      <c r="CD2" s="1">
        <f>BR2</f>
        <v>0</v>
      </c>
      <c r="CE2" s="1">
        <f>BT2</f>
        <v>0</v>
      </c>
      <c r="CF2" s="1">
        <f>BV2</f>
        <v>0</v>
      </c>
      <c r="CG2" s="1">
        <f>BK2</f>
        <v>0</v>
      </c>
      <c r="CH2" s="1">
        <f>BM2</f>
        <v>0</v>
      </c>
      <c r="CI2" s="1">
        <f>BO2</f>
        <v>0</v>
      </c>
      <c r="CJ2" s="1">
        <f>BQ2</f>
        <v>0</v>
      </c>
      <c r="CK2" s="1">
        <f>BS2</f>
        <v>0</v>
      </c>
      <c r="CL2" s="1">
        <f>BU2</f>
        <v>0</v>
      </c>
      <c r="CM2" s="1">
        <f>BW2</f>
        <v>0</v>
      </c>
      <c r="CO2" s="12"/>
    </row>
    <row r="3" spans="1:93" s="46" customFormat="1" ht="24.95" customHeight="1" x14ac:dyDescent="0.25">
      <c r="A3" s="46" t="s">
        <v>54</v>
      </c>
      <c r="B3" s="46" t="s">
        <v>55</v>
      </c>
      <c r="C3" s="128" t="s">
        <v>56</v>
      </c>
      <c r="D3" s="13" t="str">
        <f t="shared" si="0"/>
        <v xml:space="preserve">          ; 2018_i=1  ; 2017_i=1  ; 2016_i=2  ; 2015_i=1  </v>
      </c>
      <c r="E3" s="47" t="s">
        <v>57</v>
      </c>
      <c r="F3" s="48" t="s">
        <v>58</v>
      </c>
      <c r="G3" s="49"/>
      <c r="H3" s="50" t="s">
        <v>59</v>
      </c>
      <c r="I3" s="51"/>
      <c r="J3" s="51"/>
      <c r="K3" s="52"/>
      <c r="L3" s="51"/>
      <c r="M3" s="51"/>
      <c r="N3" s="51"/>
      <c r="O3" s="51"/>
      <c r="P3" s="51"/>
      <c r="Q3" s="51"/>
      <c r="R3" s="52"/>
      <c r="S3" s="51"/>
      <c r="T3" s="51"/>
      <c r="U3" s="53" t="s">
        <v>60</v>
      </c>
      <c r="V3" s="51"/>
      <c r="W3" s="51"/>
      <c r="X3" s="53" t="s">
        <v>61</v>
      </c>
      <c r="Y3" s="51"/>
      <c r="Z3" s="54" t="s">
        <v>60</v>
      </c>
      <c r="AA3" s="55"/>
      <c r="AB3" s="56" t="s">
        <v>60</v>
      </c>
      <c r="AC3" s="55"/>
      <c r="AD3" s="55"/>
      <c r="AE3" s="55"/>
      <c r="AF3" s="57"/>
      <c r="AG3" s="55"/>
      <c r="AO3" s="129" t="s">
        <v>224</v>
      </c>
      <c r="AP3" s="146" t="s">
        <v>59</v>
      </c>
      <c r="AQ3" s="49"/>
      <c r="AR3" s="48" t="s">
        <v>58</v>
      </c>
      <c r="AS3" s="130" t="s">
        <v>226</v>
      </c>
      <c r="AT3" s="46" t="s">
        <v>225</v>
      </c>
      <c r="BG3" s="46">
        <v>0</v>
      </c>
      <c r="BI3" s="46">
        <v>0</v>
      </c>
      <c r="BK3" s="46">
        <v>0</v>
      </c>
      <c r="BM3" s="46">
        <v>0</v>
      </c>
      <c r="BO3" s="46">
        <v>1</v>
      </c>
      <c r="BQ3" s="46">
        <v>1</v>
      </c>
      <c r="BS3" s="46">
        <v>2</v>
      </c>
      <c r="BU3" s="46">
        <v>1</v>
      </c>
      <c r="BW3" s="46">
        <v>0</v>
      </c>
    </row>
    <row r="4" spans="1:93" s="46" customFormat="1" ht="24.95" customHeight="1" x14ac:dyDescent="0.25">
      <c r="A4" s="46" t="s">
        <v>54</v>
      </c>
      <c r="B4" s="46" t="s">
        <v>55</v>
      </c>
      <c r="C4" s="128" t="s">
        <v>62</v>
      </c>
      <c r="D4" s="13" t="str">
        <f t="shared" si="0"/>
        <v xml:space="preserve">  ; 2022_i=1  ; 2021_i=3  ; 2020_i=2  ; 2019_i=4  ; 2018_i=3  ; 2017_i=3  ; 2016_i=2    ; 2014_i=1</v>
      </c>
      <c r="E4" s="47" t="s">
        <v>63</v>
      </c>
      <c r="F4" s="48" t="s">
        <v>64</v>
      </c>
      <c r="G4" s="49"/>
      <c r="H4" s="50" t="s">
        <v>65</v>
      </c>
      <c r="I4" s="51"/>
      <c r="J4" s="51"/>
      <c r="K4" s="53" t="s">
        <v>60</v>
      </c>
      <c r="L4" s="51"/>
      <c r="M4" s="51"/>
      <c r="N4" s="51"/>
      <c r="O4" s="51"/>
      <c r="P4" s="51"/>
      <c r="Q4" s="51"/>
      <c r="R4" s="53" t="s">
        <v>60</v>
      </c>
      <c r="S4" s="51"/>
      <c r="T4" s="53" t="s">
        <v>60</v>
      </c>
      <c r="U4" s="53"/>
      <c r="V4" s="51"/>
      <c r="W4" s="53" t="s">
        <v>60</v>
      </c>
      <c r="X4" s="53" t="s">
        <v>60</v>
      </c>
      <c r="Y4" s="53" t="s">
        <v>60</v>
      </c>
      <c r="Z4" s="54" t="s">
        <v>61</v>
      </c>
      <c r="AA4" s="56" t="s">
        <v>61</v>
      </c>
      <c r="AB4" s="56" t="s">
        <v>60</v>
      </c>
      <c r="AC4" s="58" t="s">
        <v>61</v>
      </c>
      <c r="AD4" s="58" t="s">
        <v>61</v>
      </c>
      <c r="AE4" s="58" t="s">
        <v>61</v>
      </c>
      <c r="AF4" s="58" t="s">
        <v>66</v>
      </c>
      <c r="AG4" s="58" t="s">
        <v>60</v>
      </c>
      <c r="AO4" s="47" t="s">
        <v>63</v>
      </c>
      <c r="AP4" s="50" t="s">
        <v>65</v>
      </c>
      <c r="AQ4" s="145" t="s">
        <v>449</v>
      </c>
      <c r="AR4" s="48" t="s">
        <v>64</v>
      </c>
      <c r="AS4" s="130" t="s">
        <v>227</v>
      </c>
      <c r="AT4" s="46" t="s">
        <v>228</v>
      </c>
      <c r="BG4" s="46">
        <v>1</v>
      </c>
      <c r="BI4" s="46">
        <v>3</v>
      </c>
      <c r="BK4" s="46">
        <v>2</v>
      </c>
      <c r="BM4" s="46">
        <v>4</v>
      </c>
      <c r="BO4" s="46">
        <v>3</v>
      </c>
      <c r="BQ4" s="46">
        <v>3</v>
      </c>
      <c r="BS4" s="46">
        <v>2</v>
      </c>
      <c r="BU4" s="46">
        <v>0</v>
      </c>
      <c r="BW4" s="46">
        <v>1</v>
      </c>
    </row>
    <row r="5" spans="1:93" s="46" customFormat="1" ht="24.95" customHeight="1" x14ac:dyDescent="0.25">
      <c r="A5" s="46" t="s">
        <v>54</v>
      </c>
      <c r="B5" s="46" t="s">
        <v>55</v>
      </c>
      <c r="C5" s="128" t="s">
        <v>67</v>
      </c>
      <c r="D5" s="13" t="str">
        <f t="shared" si="0"/>
        <v xml:space="preserve">  ; 2022_i=1  ; 2021_i=1  ; 2020_i=1    ; 2018_i=1  ; 2017_i=1      </v>
      </c>
      <c r="E5" s="59" t="s">
        <v>68</v>
      </c>
      <c r="F5" s="48" t="s">
        <v>69</v>
      </c>
      <c r="G5" s="60" t="s">
        <v>70</v>
      </c>
      <c r="H5" s="50" t="s">
        <v>71</v>
      </c>
      <c r="I5" s="51"/>
      <c r="J5" s="51"/>
      <c r="K5" s="52"/>
      <c r="L5" s="51"/>
      <c r="M5" s="51"/>
      <c r="N5" s="51"/>
      <c r="O5" s="51"/>
      <c r="P5" s="51"/>
      <c r="Q5" s="51"/>
      <c r="R5" s="52"/>
      <c r="S5" s="51"/>
      <c r="T5" s="61"/>
      <c r="U5" s="62"/>
      <c r="V5" s="61"/>
      <c r="W5" s="61"/>
      <c r="X5" s="62"/>
      <c r="Y5" s="61"/>
      <c r="Z5" s="54" t="s">
        <v>60</v>
      </c>
      <c r="AA5" s="63"/>
      <c r="AB5" s="64" t="s">
        <v>60</v>
      </c>
      <c r="AC5" s="65"/>
      <c r="AD5" s="65"/>
      <c r="AE5" s="66" t="s">
        <v>60</v>
      </c>
      <c r="AF5" s="66" t="s">
        <v>60</v>
      </c>
      <c r="AG5" s="66" t="s">
        <v>60</v>
      </c>
      <c r="AO5" s="59" t="s">
        <v>68</v>
      </c>
      <c r="AP5" s="50" t="s">
        <v>71</v>
      </c>
      <c r="AQ5" s="60" t="s">
        <v>70</v>
      </c>
      <c r="AR5" s="48" t="s">
        <v>69</v>
      </c>
      <c r="AS5" s="130" t="s">
        <v>229</v>
      </c>
      <c r="AT5" s="46" t="s">
        <v>230</v>
      </c>
      <c r="BG5" s="46">
        <v>1</v>
      </c>
      <c r="BI5" s="46">
        <v>1</v>
      </c>
      <c r="BK5" s="46">
        <v>1</v>
      </c>
      <c r="BM5" s="46">
        <v>0</v>
      </c>
      <c r="BO5" s="46">
        <v>1</v>
      </c>
      <c r="BQ5" s="46">
        <v>1</v>
      </c>
      <c r="BS5" s="46">
        <v>0</v>
      </c>
      <c r="BU5" s="46">
        <v>0</v>
      </c>
      <c r="BW5" s="46">
        <v>0</v>
      </c>
    </row>
    <row r="6" spans="1:93" s="46" customFormat="1" ht="24.95" customHeight="1" thickBot="1" x14ac:dyDescent="0.3">
      <c r="A6" s="46" t="s">
        <v>54</v>
      </c>
      <c r="B6" s="46" t="s">
        <v>55</v>
      </c>
      <c r="C6" s="131" t="s">
        <v>233</v>
      </c>
      <c r="D6" s="13" t="str">
        <f t="shared" si="0"/>
        <v xml:space="preserve">    ; 2021_i=1  ; 2020_i=1  ; 2019_i=1  ; 2018_i=1        </v>
      </c>
      <c r="E6" s="67" t="s">
        <v>72</v>
      </c>
      <c r="F6" s="68" t="s">
        <v>73</v>
      </c>
      <c r="G6" s="69"/>
      <c r="H6" s="70" t="s">
        <v>74</v>
      </c>
      <c r="I6" s="71"/>
      <c r="J6" s="71"/>
      <c r="K6" s="72"/>
      <c r="L6" s="71"/>
      <c r="M6" s="71"/>
      <c r="N6" s="71"/>
      <c r="O6" s="71"/>
      <c r="P6" s="71"/>
      <c r="Q6" s="71"/>
      <c r="R6" s="72"/>
      <c r="S6" s="71"/>
      <c r="T6" s="71"/>
      <c r="U6" s="73"/>
      <c r="V6" s="74"/>
      <c r="W6" s="74"/>
      <c r="X6" s="73"/>
      <c r="Y6" s="74"/>
      <c r="Z6" s="74"/>
      <c r="AA6" s="73"/>
      <c r="AB6" s="75" t="s">
        <v>60</v>
      </c>
      <c r="AC6" s="76" t="s">
        <v>60</v>
      </c>
      <c r="AD6" s="71"/>
      <c r="AE6" s="76" t="s">
        <v>60</v>
      </c>
      <c r="AF6" s="76" t="s">
        <v>60</v>
      </c>
      <c r="AG6" s="77"/>
      <c r="AO6" s="67" t="s">
        <v>72</v>
      </c>
      <c r="AP6" s="70" t="s">
        <v>74</v>
      </c>
      <c r="AQ6" t="s">
        <v>448</v>
      </c>
      <c r="AR6" s="68" t="s">
        <v>73</v>
      </c>
      <c r="AS6" s="130" t="s">
        <v>232</v>
      </c>
      <c r="AT6" s="46" t="s">
        <v>231</v>
      </c>
      <c r="BG6" s="46">
        <v>0</v>
      </c>
      <c r="BI6" s="46">
        <v>1</v>
      </c>
      <c r="BK6" s="46">
        <v>1</v>
      </c>
      <c r="BM6" s="46">
        <v>1</v>
      </c>
      <c r="BO6" s="46">
        <v>1</v>
      </c>
      <c r="BQ6" s="46">
        <v>0</v>
      </c>
      <c r="BS6" s="46">
        <v>0</v>
      </c>
      <c r="BU6" s="46">
        <v>0</v>
      </c>
      <c r="BW6" s="46">
        <v>0</v>
      </c>
    </row>
    <row r="7" spans="1:93" s="46" customFormat="1" ht="24.95" customHeight="1" thickTop="1" x14ac:dyDescent="0.25">
      <c r="A7" s="46" t="s">
        <v>75</v>
      </c>
      <c r="B7" s="46" t="s">
        <v>55</v>
      </c>
      <c r="C7" s="78" t="s">
        <v>76</v>
      </c>
      <c r="D7" s="13" t="str">
        <f t="shared" si="0"/>
        <v xml:space="preserve">  ; 2022_i=2  ; 2021_i=2  ; 2020_i=2  ; 2019_i=4  ; 2018_i=4  ; 2017_i=2  ; 2016_i=2    </v>
      </c>
      <c r="E7" s="79" t="s">
        <v>77</v>
      </c>
      <c r="F7" s="80" t="s">
        <v>78</v>
      </c>
      <c r="G7" s="79" t="s">
        <v>79</v>
      </c>
      <c r="H7" s="81" t="s">
        <v>80</v>
      </c>
      <c r="I7" s="82"/>
      <c r="J7" s="82"/>
      <c r="K7" s="82"/>
      <c r="L7" s="82"/>
      <c r="M7" s="82"/>
      <c r="N7" s="83" t="s">
        <v>60</v>
      </c>
      <c r="O7" s="84"/>
      <c r="P7" s="82"/>
      <c r="Q7" s="82"/>
      <c r="R7" s="82"/>
      <c r="S7" s="82"/>
      <c r="T7" s="82"/>
      <c r="U7" s="82"/>
      <c r="V7" s="82"/>
      <c r="W7" s="82"/>
      <c r="X7" s="83" t="s">
        <v>61</v>
      </c>
      <c r="Y7" s="83" t="s">
        <v>61</v>
      </c>
      <c r="Z7" s="85"/>
      <c r="AA7" s="86" t="s">
        <v>61</v>
      </c>
      <c r="AB7" s="86" t="s">
        <v>61</v>
      </c>
      <c r="AC7" s="87" t="s">
        <v>61</v>
      </c>
      <c r="AD7" s="87" t="s">
        <v>61</v>
      </c>
      <c r="AE7" s="87" t="s">
        <v>61</v>
      </c>
      <c r="AF7" s="87" t="s">
        <v>61</v>
      </c>
      <c r="AG7" s="87" t="s">
        <v>61</v>
      </c>
      <c r="AO7" s="79" t="s">
        <v>77</v>
      </c>
      <c r="AP7" s="81" t="s">
        <v>80</v>
      </c>
      <c r="AQ7" s="79" t="s">
        <v>79</v>
      </c>
      <c r="AR7" s="80" t="s">
        <v>78</v>
      </c>
      <c r="AS7" s="130" t="s">
        <v>234</v>
      </c>
      <c r="AT7" s="46" t="s">
        <v>235</v>
      </c>
      <c r="BG7" s="46">
        <v>2</v>
      </c>
      <c r="BI7" s="46">
        <v>2</v>
      </c>
      <c r="BK7" s="46">
        <v>2</v>
      </c>
      <c r="BM7" s="46">
        <v>4</v>
      </c>
      <c r="BO7" s="46">
        <v>4</v>
      </c>
      <c r="BQ7" s="46">
        <v>2</v>
      </c>
      <c r="BS7" s="46">
        <v>2</v>
      </c>
      <c r="BU7" s="46">
        <v>0</v>
      </c>
      <c r="BW7" s="46">
        <v>0</v>
      </c>
    </row>
    <row r="8" spans="1:93" s="46" customFormat="1" ht="24.95" customHeight="1" x14ac:dyDescent="0.25">
      <c r="A8" s="46" t="s">
        <v>75</v>
      </c>
      <c r="B8" s="46" t="s">
        <v>55</v>
      </c>
      <c r="C8" s="132" t="s">
        <v>238</v>
      </c>
      <c r="D8" s="13" t="str">
        <f t="shared" si="0"/>
        <v xml:space="preserve">    ; 2021_i=1  ; 2020_i=1  ; 2019_i=1  ; 2018_i=1  ; 2017_i=3    ; 2015_i=4  ; 2014_i=1</v>
      </c>
      <c r="E8" s="49" t="s">
        <v>81</v>
      </c>
      <c r="F8" s="48" t="s">
        <v>82</v>
      </c>
      <c r="G8" s="49"/>
      <c r="H8" s="50" t="s">
        <v>83</v>
      </c>
      <c r="I8" s="89" t="s">
        <v>60</v>
      </c>
      <c r="J8" s="89" t="s">
        <v>60</v>
      </c>
      <c r="K8" s="51"/>
      <c r="L8" s="89" t="s">
        <v>60</v>
      </c>
      <c r="M8" s="51"/>
      <c r="N8" s="89" t="s">
        <v>60</v>
      </c>
      <c r="O8" s="89" t="s">
        <v>61</v>
      </c>
      <c r="P8" s="51"/>
      <c r="Q8" s="89" t="s">
        <v>61</v>
      </c>
      <c r="R8" s="89" t="s">
        <v>61</v>
      </c>
      <c r="S8" s="51"/>
      <c r="T8" s="89" t="s">
        <v>60</v>
      </c>
      <c r="U8" s="89" t="s">
        <v>61</v>
      </c>
      <c r="V8" s="53" t="s">
        <v>61</v>
      </c>
      <c r="W8" s="51"/>
      <c r="X8" s="51"/>
      <c r="Y8" s="89" t="s">
        <v>60</v>
      </c>
      <c r="Z8" s="54" t="s">
        <v>61</v>
      </c>
      <c r="AA8" s="56" t="s">
        <v>60</v>
      </c>
      <c r="AB8" s="55"/>
      <c r="AC8" s="58" t="s">
        <v>60</v>
      </c>
      <c r="AD8" s="55"/>
      <c r="AE8" s="58" t="s">
        <v>60</v>
      </c>
      <c r="AF8" s="58" t="s">
        <v>60</v>
      </c>
      <c r="AG8" s="55"/>
      <c r="AO8" s="49" t="s">
        <v>81</v>
      </c>
      <c r="AP8" s="50" t="s">
        <v>83</v>
      </c>
      <c r="AQ8" s="49"/>
      <c r="AR8" s="48" t="s">
        <v>82</v>
      </c>
      <c r="AS8" s="130" t="s">
        <v>236</v>
      </c>
      <c r="AT8" s="46" t="s">
        <v>237</v>
      </c>
      <c r="BG8" s="46">
        <v>0</v>
      </c>
      <c r="BI8" s="46">
        <v>1</v>
      </c>
      <c r="BK8" s="46">
        <v>1</v>
      </c>
      <c r="BM8" s="46">
        <v>1</v>
      </c>
      <c r="BO8" s="46">
        <v>1</v>
      </c>
      <c r="BQ8" s="46">
        <v>3</v>
      </c>
      <c r="BS8" s="46">
        <v>0</v>
      </c>
      <c r="BU8" s="46">
        <v>4</v>
      </c>
      <c r="BW8" s="46">
        <v>1</v>
      </c>
    </row>
    <row r="9" spans="1:93" s="46" customFormat="1" ht="24.95" customHeight="1" x14ac:dyDescent="0.25">
      <c r="A9" s="46" t="s">
        <v>84</v>
      </c>
      <c r="B9" s="46" t="s">
        <v>55</v>
      </c>
      <c r="C9" s="88" t="s">
        <v>85</v>
      </c>
      <c r="D9" s="13" t="str">
        <f t="shared" si="0"/>
        <v xml:space="preserve">  ; 2022_i=1  ; 2021_i=1  ; 2020_i=1  ; 2019_i=1  ; 2018_i=2  ; 2017_i=3  ; 2016_i=4  ; 2015_i=2  ; 2014_i=2</v>
      </c>
      <c r="E9" s="49" t="s">
        <v>86</v>
      </c>
      <c r="F9" s="48" t="s">
        <v>87</v>
      </c>
      <c r="G9" s="90" t="s">
        <v>88</v>
      </c>
      <c r="H9" s="50" t="s">
        <v>89</v>
      </c>
      <c r="I9" s="89" t="s">
        <v>60</v>
      </c>
      <c r="J9" s="89" t="s">
        <v>60</v>
      </c>
      <c r="K9" s="51"/>
      <c r="L9" s="89" t="s">
        <v>60</v>
      </c>
      <c r="M9" s="89" t="s">
        <v>60</v>
      </c>
      <c r="N9" s="89" t="s">
        <v>60</v>
      </c>
      <c r="O9" s="51"/>
      <c r="P9" s="89" t="s">
        <v>60</v>
      </c>
      <c r="Q9" s="89" t="s">
        <v>60</v>
      </c>
      <c r="R9" s="51"/>
      <c r="S9" s="89" t="s">
        <v>60</v>
      </c>
      <c r="T9" s="89" t="s">
        <v>60</v>
      </c>
      <c r="U9" s="51"/>
      <c r="V9" s="89" t="s">
        <v>61</v>
      </c>
      <c r="W9" s="89" t="s">
        <v>61</v>
      </c>
      <c r="X9" s="89" t="s">
        <v>61</v>
      </c>
      <c r="Y9" s="89" t="s">
        <v>61</v>
      </c>
      <c r="Z9" s="54" t="s">
        <v>60</v>
      </c>
      <c r="AA9" s="56" t="s">
        <v>61</v>
      </c>
      <c r="AB9" s="55"/>
      <c r="AC9" s="55"/>
      <c r="AD9" s="58" t="s">
        <v>60</v>
      </c>
      <c r="AE9" s="58" t="s">
        <v>60</v>
      </c>
      <c r="AF9" s="58" t="s">
        <v>60</v>
      </c>
      <c r="AG9" s="58" t="s">
        <v>60</v>
      </c>
      <c r="AO9" s="49" t="s">
        <v>86</v>
      </c>
      <c r="AP9" s="50" t="s">
        <v>89</v>
      </c>
      <c r="AQ9" s="90" t="s">
        <v>88</v>
      </c>
      <c r="AR9" s="48" t="s">
        <v>87</v>
      </c>
      <c r="AS9" s="130" t="s">
        <v>240</v>
      </c>
      <c r="AT9" s="46" t="s">
        <v>239</v>
      </c>
      <c r="BG9" s="46">
        <v>1</v>
      </c>
      <c r="BI9" s="46">
        <v>1</v>
      </c>
      <c r="BK9" s="46">
        <v>1</v>
      </c>
      <c r="BM9" s="46">
        <v>1</v>
      </c>
      <c r="BO9" s="46">
        <v>2</v>
      </c>
      <c r="BQ9" s="46">
        <v>3</v>
      </c>
      <c r="BS9" s="46">
        <v>4</v>
      </c>
      <c r="BU9" s="46">
        <v>2</v>
      </c>
      <c r="BW9" s="46">
        <v>2</v>
      </c>
    </row>
    <row r="10" spans="1:93" s="46" customFormat="1" ht="24.95" customHeight="1" x14ac:dyDescent="0.25">
      <c r="A10" s="46" t="s">
        <v>90</v>
      </c>
      <c r="B10" s="46" t="s">
        <v>55</v>
      </c>
      <c r="C10" s="88" t="s">
        <v>91</v>
      </c>
      <c r="D10" s="13" t="str">
        <f t="shared" si="0"/>
        <v xml:space="preserve">  ; 2022_i=1  ; 2021_i=2  ; 2020_i=1  ; 2019_i=2  ; 2018_i=2  ; 2017_i=1  ; 2016_i=2    ; 2014_i=1</v>
      </c>
      <c r="E10" s="91" t="s">
        <v>92</v>
      </c>
      <c r="F10" s="92" t="s">
        <v>93</v>
      </c>
      <c r="G10" s="93" t="s">
        <v>49</v>
      </c>
      <c r="H10" s="94" t="s">
        <v>94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89" t="s">
        <v>60</v>
      </c>
      <c r="U10" s="51"/>
      <c r="V10" s="51"/>
      <c r="W10" s="51"/>
      <c r="X10" s="89" t="s">
        <v>61</v>
      </c>
      <c r="Y10" s="51"/>
      <c r="Z10" s="54" t="s">
        <v>60</v>
      </c>
      <c r="AA10" s="56" t="s">
        <v>60</v>
      </c>
      <c r="AB10" s="56" t="s">
        <v>60</v>
      </c>
      <c r="AC10" s="95" t="s">
        <v>60</v>
      </c>
      <c r="AD10" s="58" t="s">
        <v>60</v>
      </c>
      <c r="AE10" s="58" t="s">
        <v>60</v>
      </c>
      <c r="AF10" s="58" t="s">
        <v>61</v>
      </c>
      <c r="AG10" s="58" t="s">
        <v>60</v>
      </c>
      <c r="AO10" s="91" t="s">
        <v>92</v>
      </c>
      <c r="AP10" s="94" t="s">
        <v>94</v>
      </c>
      <c r="AQ10" s="93" t="s">
        <v>49</v>
      </c>
      <c r="AR10" s="92" t="s">
        <v>93</v>
      </c>
      <c r="AS10" s="130" t="s">
        <v>241</v>
      </c>
      <c r="AT10" s="46" t="s">
        <v>462</v>
      </c>
      <c r="BG10" s="46">
        <v>1</v>
      </c>
      <c r="BI10" s="46">
        <v>2</v>
      </c>
      <c r="BK10" s="46">
        <v>1</v>
      </c>
      <c r="BM10" s="46">
        <v>2</v>
      </c>
      <c r="BO10" s="46">
        <v>2</v>
      </c>
      <c r="BQ10" s="46">
        <v>1</v>
      </c>
      <c r="BS10" s="46">
        <v>2</v>
      </c>
      <c r="BU10" s="46">
        <v>0</v>
      </c>
      <c r="BW10" s="46">
        <v>1</v>
      </c>
    </row>
    <row r="11" spans="1:93" s="46" customFormat="1" ht="24.95" customHeight="1" x14ac:dyDescent="0.25">
      <c r="A11" s="46" t="s">
        <v>95</v>
      </c>
      <c r="B11" s="46" t="s">
        <v>55</v>
      </c>
      <c r="C11" s="88" t="s">
        <v>96</v>
      </c>
      <c r="D11" s="13" t="str">
        <f t="shared" si="0"/>
        <v xml:space="preserve">                  </v>
      </c>
      <c r="E11" s="91" t="s">
        <v>97</v>
      </c>
      <c r="F11" s="92" t="s">
        <v>98</v>
      </c>
      <c r="G11" s="91"/>
      <c r="H11" s="94" t="s">
        <v>99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  <c r="U11" s="51"/>
      <c r="V11" s="51"/>
      <c r="W11" s="51"/>
      <c r="X11" s="51"/>
      <c r="Y11" s="51"/>
      <c r="Z11" s="96"/>
      <c r="AA11" s="55"/>
      <c r="AB11" s="55"/>
      <c r="AC11" s="55"/>
      <c r="AD11" s="55"/>
      <c r="AE11" s="55"/>
      <c r="AF11" s="57"/>
      <c r="AG11" s="55"/>
      <c r="AO11" s="91" t="s">
        <v>97</v>
      </c>
      <c r="AP11" s="94" t="s">
        <v>99</v>
      </c>
      <c r="AQ11" s="91"/>
      <c r="AR11" s="92" t="s">
        <v>98</v>
      </c>
      <c r="AS11" s="130" t="s">
        <v>242</v>
      </c>
      <c r="AT11" s="46" t="s">
        <v>243</v>
      </c>
      <c r="BG11" s="46">
        <v>0</v>
      </c>
      <c r="BI11" s="46">
        <v>0</v>
      </c>
      <c r="BK11" s="46">
        <v>0</v>
      </c>
      <c r="BM11" s="46">
        <v>0</v>
      </c>
      <c r="BO11" s="46">
        <v>0</v>
      </c>
      <c r="BQ11" s="46">
        <v>0</v>
      </c>
      <c r="BS11" s="46">
        <v>0</v>
      </c>
      <c r="BU11" s="46">
        <v>0</v>
      </c>
      <c r="BW11" s="46">
        <v>0</v>
      </c>
    </row>
    <row r="12" spans="1:93" s="46" customFormat="1" ht="24.95" customHeight="1" x14ac:dyDescent="0.25">
      <c r="A12" s="46" t="s">
        <v>84</v>
      </c>
      <c r="B12" s="46" t="s">
        <v>55</v>
      </c>
      <c r="C12" s="88" t="s">
        <v>100</v>
      </c>
      <c r="D12" s="13" t="str">
        <f t="shared" si="0"/>
        <v xml:space="preserve">    ; 2021_i=2  ; 2020_i=1  ; 2019_i=2    ; 2017_i=2  ; 2016_i=1    ; 2014_i=1</v>
      </c>
      <c r="E12" s="49" t="s">
        <v>101</v>
      </c>
      <c r="F12" s="48" t="s">
        <v>102</v>
      </c>
      <c r="G12" s="90"/>
      <c r="H12" s="50" t="s">
        <v>103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89" t="s">
        <v>60</v>
      </c>
      <c r="T12" s="52"/>
      <c r="U12" s="52"/>
      <c r="V12" s="51"/>
      <c r="W12" s="89" t="s">
        <v>60</v>
      </c>
      <c r="X12" s="51"/>
      <c r="Y12" s="89" t="s">
        <v>60</v>
      </c>
      <c r="Z12" s="54" t="s">
        <v>60</v>
      </c>
      <c r="AA12" s="55"/>
      <c r="AB12" s="55"/>
      <c r="AC12" s="58" t="s">
        <v>60</v>
      </c>
      <c r="AD12" s="58" t="s">
        <v>60</v>
      </c>
      <c r="AE12" s="58" t="s">
        <v>60</v>
      </c>
      <c r="AF12" s="58" t="s">
        <v>61</v>
      </c>
      <c r="AG12" s="55"/>
      <c r="AO12" s="49" t="s">
        <v>101</v>
      </c>
      <c r="AP12" s="50" t="s">
        <v>103</v>
      </c>
      <c r="AQ12" s="90" t="s">
        <v>447</v>
      </c>
      <c r="AR12" s="48" t="s">
        <v>102</v>
      </c>
      <c r="AS12" s="130" t="s">
        <v>245</v>
      </c>
      <c r="AT12" s="46" t="s">
        <v>244</v>
      </c>
      <c r="BG12" s="46">
        <v>0</v>
      </c>
      <c r="BI12" s="46">
        <v>2</v>
      </c>
      <c r="BK12" s="46">
        <v>1</v>
      </c>
      <c r="BM12" s="46">
        <v>2</v>
      </c>
      <c r="BO12" s="46">
        <v>0</v>
      </c>
      <c r="BQ12" s="46">
        <v>2</v>
      </c>
      <c r="BS12" s="46">
        <v>1</v>
      </c>
      <c r="BU12" s="46">
        <v>0</v>
      </c>
      <c r="BW12" s="46">
        <v>1</v>
      </c>
    </row>
    <row r="13" spans="1:93" s="46" customFormat="1" ht="24.95" customHeight="1" x14ac:dyDescent="0.25">
      <c r="A13" s="46" t="s">
        <v>84</v>
      </c>
      <c r="B13" s="46" t="s">
        <v>55</v>
      </c>
      <c r="C13" s="88" t="s">
        <v>104</v>
      </c>
      <c r="D13" s="13" t="str">
        <f t="shared" si="0"/>
        <v xml:space="preserve">  ; 2022_i=1        ; 2018_i=1    ; 2016_i=1    ; 2014_i=2</v>
      </c>
      <c r="E13" s="49" t="s">
        <v>105</v>
      </c>
      <c r="F13" s="48" t="s">
        <v>106</v>
      </c>
      <c r="G13" s="97" t="s">
        <v>107</v>
      </c>
      <c r="H13" s="50" t="s">
        <v>108</v>
      </c>
      <c r="I13" s="51"/>
      <c r="J13" s="51"/>
      <c r="K13" s="51"/>
      <c r="L13" s="51"/>
      <c r="M13" s="51"/>
      <c r="N13" s="51"/>
      <c r="O13" s="53" t="s">
        <v>60</v>
      </c>
      <c r="P13" s="51"/>
      <c r="Q13" s="51"/>
      <c r="R13" s="51"/>
      <c r="S13" s="53" t="s">
        <v>60</v>
      </c>
      <c r="T13" s="53" t="s">
        <v>60</v>
      </c>
      <c r="U13" s="51"/>
      <c r="V13" s="51"/>
      <c r="W13" s="51"/>
      <c r="X13" s="53" t="s">
        <v>60</v>
      </c>
      <c r="Y13" s="51"/>
      <c r="Z13" s="96"/>
      <c r="AA13" s="56" t="s">
        <v>60</v>
      </c>
      <c r="AB13" s="55"/>
      <c r="AC13" s="55"/>
      <c r="AD13" s="55"/>
      <c r="AE13" s="55"/>
      <c r="AF13" s="57"/>
      <c r="AG13" s="58" t="s">
        <v>60</v>
      </c>
      <c r="AO13" s="49" t="s">
        <v>105</v>
      </c>
      <c r="AP13" s="50" t="s">
        <v>108</v>
      </c>
      <c r="AQ13" s="97" t="s">
        <v>440</v>
      </c>
      <c r="AR13" s="48" t="s">
        <v>106</v>
      </c>
      <c r="AS13" s="130" t="s">
        <v>247</v>
      </c>
      <c r="AT13" s="46" t="s">
        <v>246</v>
      </c>
      <c r="BG13" s="46">
        <v>1</v>
      </c>
      <c r="BI13" s="46">
        <v>0</v>
      </c>
      <c r="BK13" s="46">
        <v>0</v>
      </c>
      <c r="BM13" s="46">
        <v>0</v>
      </c>
      <c r="BO13" s="46">
        <v>1</v>
      </c>
      <c r="BQ13" s="46">
        <v>0</v>
      </c>
      <c r="BS13" s="46">
        <v>1</v>
      </c>
      <c r="BU13" s="46">
        <v>0</v>
      </c>
      <c r="BW13" s="46">
        <v>2</v>
      </c>
    </row>
    <row r="14" spans="1:93" s="46" customFormat="1" ht="24.95" customHeight="1" x14ac:dyDescent="0.25">
      <c r="A14" s="46" t="s">
        <v>90</v>
      </c>
      <c r="B14" s="46" t="s">
        <v>55</v>
      </c>
      <c r="C14" s="88" t="s">
        <v>109</v>
      </c>
      <c r="D14" s="13" t="str">
        <f t="shared" si="0"/>
        <v xml:space="preserve">    ; 2021_i=1    ; 2019_i=1  ; 2018_i=1  ; 2017_i=3  ; 2016_i=1  ; 2015_i=1  ; 2014_i=2</v>
      </c>
      <c r="E14" s="49" t="s">
        <v>105</v>
      </c>
      <c r="F14" s="48" t="s">
        <v>106</v>
      </c>
      <c r="G14" s="98"/>
      <c r="H14" s="50" t="s">
        <v>110</v>
      </c>
      <c r="I14" s="51"/>
      <c r="J14" s="51"/>
      <c r="K14" s="51"/>
      <c r="L14" s="51"/>
      <c r="M14" s="51"/>
      <c r="N14" s="51"/>
      <c r="O14" s="52"/>
      <c r="P14" s="51"/>
      <c r="Q14" s="51"/>
      <c r="R14" s="51"/>
      <c r="S14" s="53" t="s">
        <v>60</v>
      </c>
      <c r="T14" s="53" t="s">
        <v>60</v>
      </c>
      <c r="U14" s="51"/>
      <c r="V14" s="53" t="s">
        <v>60</v>
      </c>
      <c r="W14" s="51"/>
      <c r="X14" s="53" t="s">
        <v>60</v>
      </c>
      <c r="Y14" s="53" t="s">
        <v>61</v>
      </c>
      <c r="Z14" s="54" t="s">
        <v>60</v>
      </c>
      <c r="AA14" s="56" t="s">
        <v>60</v>
      </c>
      <c r="AB14" s="55"/>
      <c r="AC14" s="58" t="s">
        <v>60</v>
      </c>
      <c r="AD14" s="55"/>
      <c r="AE14" s="55"/>
      <c r="AF14" s="58" t="s">
        <v>60</v>
      </c>
      <c r="AG14" s="55"/>
      <c r="AO14" s="49" t="s">
        <v>105</v>
      </c>
      <c r="AP14" s="50" t="s">
        <v>110</v>
      </c>
      <c r="AQ14" s="148" t="s">
        <v>443</v>
      </c>
      <c r="AR14" s="48" t="s">
        <v>106</v>
      </c>
      <c r="AS14" s="130" t="s">
        <v>247</v>
      </c>
      <c r="AT14" s="46" t="s">
        <v>466</v>
      </c>
      <c r="BG14" s="46">
        <v>0</v>
      </c>
      <c r="BI14" s="46">
        <v>1</v>
      </c>
      <c r="BK14" s="46">
        <v>0</v>
      </c>
      <c r="BM14" s="46">
        <v>1</v>
      </c>
      <c r="BO14" s="46">
        <v>1</v>
      </c>
      <c r="BQ14" s="46">
        <v>3</v>
      </c>
      <c r="BS14" s="46">
        <v>1</v>
      </c>
      <c r="BU14" s="46">
        <v>1</v>
      </c>
      <c r="BW14" s="46">
        <v>2</v>
      </c>
    </row>
    <row r="15" spans="1:93" s="46" customFormat="1" ht="24.95" customHeight="1" x14ac:dyDescent="0.25">
      <c r="A15" s="46" t="s">
        <v>84</v>
      </c>
      <c r="B15" s="46" t="s">
        <v>55</v>
      </c>
      <c r="C15" s="88" t="s">
        <v>111</v>
      </c>
      <c r="D15" s="13" t="str">
        <f t="shared" si="0"/>
        <v xml:space="preserve">  ; 2022_i=1  ; 2021_i=1  ; 2020_i=1  ; 2019_i=1  ; 2018_i=1        </v>
      </c>
      <c r="E15" s="49" t="s">
        <v>112</v>
      </c>
      <c r="F15" s="99" t="s">
        <v>113</v>
      </c>
      <c r="G15" s="98"/>
      <c r="H15" s="50" t="s">
        <v>114</v>
      </c>
      <c r="I15" s="51"/>
      <c r="J15" s="51"/>
      <c r="K15" s="51"/>
      <c r="L15" s="51"/>
      <c r="M15" s="51"/>
      <c r="N15" s="51"/>
      <c r="O15" s="52"/>
      <c r="P15" s="51"/>
      <c r="Q15" s="51"/>
      <c r="R15" s="51"/>
      <c r="S15" s="52"/>
      <c r="T15" s="52"/>
      <c r="U15" s="51"/>
      <c r="V15" s="51"/>
      <c r="W15" s="51"/>
      <c r="X15" s="51"/>
      <c r="Y15" s="51"/>
      <c r="Z15" s="96"/>
      <c r="AA15" s="55"/>
      <c r="AB15" s="56" t="s">
        <v>60</v>
      </c>
      <c r="AC15" s="55"/>
      <c r="AD15" s="58" t="s">
        <v>60</v>
      </c>
      <c r="AE15" s="58" t="s">
        <v>60</v>
      </c>
      <c r="AF15" s="58" t="s">
        <v>60</v>
      </c>
      <c r="AG15" s="58" t="s">
        <v>60</v>
      </c>
      <c r="AO15" s="49" t="s">
        <v>112</v>
      </c>
      <c r="AP15" s="50" t="s">
        <v>114</v>
      </c>
      <c r="AQ15" s="148" t="s">
        <v>441</v>
      </c>
      <c r="AR15" s="99" t="s">
        <v>113</v>
      </c>
      <c r="AS15" s="130" t="s">
        <v>247</v>
      </c>
      <c r="AT15" s="46" t="s">
        <v>248</v>
      </c>
      <c r="BG15" s="46">
        <v>1</v>
      </c>
      <c r="BI15" s="46">
        <v>1</v>
      </c>
      <c r="BK15" s="46">
        <v>1</v>
      </c>
      <c r="BM15" s="46">
        <v>1</v>
      </c>
      <c r="BO15" s="46">
        <v>1</v>
      </c>
      <c r="BQ15" s="46">
        <v>0</v>
      </c>
      <c r="BS15" s="46">
        <v>0</v>
      </c>
      <c r="BU15" s="46">
        <v>0</v>
      </c>
      <c r="BW15" s="46">
        <v>0</v>
      </c>
    </row>
    <row r="16" spans="1:93" s="46" customFormat="1" ht="24.95" customHeight="1" x14ac:dyDescent="0.25">
      <c r="A16" s="46" t="s">
        <v>84</v>
      </c>
      <c r="B16" s="46" t="s">
        <v>55</v>
      </c>
      <c r="C16" s="88" t="s">
        <v>115</v>
      </c>
      <c r="D16" s="13" t="str">
        <f t="shared" si="0"/>
        <v xml:space="preserve">            ; 2017_i=2    ; 2015_i=1  ; 2014_i=1</v>
      </c>
      <c r="E16" s="49" t="s">
        <v>116</v>
      </c>
      <c r="F16" s="48" t="s">
        <v>117</v>
      </c>
      <c r="G16" s="98"/>
      <c r="H16" s="50" t="s">
        <v>118</v>
      </c>
      <c r="I16" s="51"/>
      <c r="J16" s="51"/>
      <c r="K16" s="51"/>
      <c r="L16" s="51"/>
      <c r="M16" s="51"/>
      <c r="N16" s="51"/>
      <c r="O16" s="52"/>
      <c r="P16" s="53" t="s">
        <v>60</v>
      </c>
      <c r="Q16" s="53" t="s">
        <v>60</v>
      </c>
      <c r="R16" s="53" t="s">
        <v>61</v>
      </c>
      <c r="S16" s="53" t="s">
        <v>60</v>
      </c>
      <c r="T16" s="52"/>
      <c r="U16" s="53" t="s">
        <v>60</v>
      </c>
      <c r="V16" s="51"/>
      <c r="W16" s="51"/>
      <c r="X16" s="51"/>
      <c r="Y16" s="53" t="s">
        <v>61</v>
      </c>
      <c r="Z16" s="96"/>
      <c r="AA16" s="55"/>
      <c r="AB16" s="55"/>
      <c r="AC16" s="55"/>
      <c r="AD16" s="55"/>
      <c r="AE16" s="55"/>
      <c r="AF16" s="57"/>
      <c r="AG16" s="55"/>
      <c r="AO16" s="49" t="s">
        <v>116</v>
      </c>
      <c r="AP16" s="50" t="s">
        <v>118</v>
      </c>
      <c r="AQ16" s="98" t="s">
        <v>444</v>
      </c>
      <c r="AR16" s="48" t="s">
        <v>117</v>
      </c>
      <c r="AS16" s="130" t="s">
        <v>247</v>
      </c>
      <c r="AT16" s="46" t="s">
        <v>249</v>
      </c>
      <c r="BG16" s="46">
        <v>0</v>
      </c>
      <c r="BI16" s="46">
        <v>0</v>
      </c>
      <c r="BK16" s="46">
        <v>0</v>
      </c>
      <c r="BM16" s="46">
        <v>0</v>
      </c>
      <c r="BO16" s="46">
        <v>0</v>
      </c>
      <c r="BQ16" s="46">
        <v>2</v>
      </c>
      <c r="BS16" s="46">
        <v>0</v>
      </c>
      <c r="BU16" s="46">
        <v>1</v>
      </c>
      <c r="BW16" s="46">
        <v>1</v>
      </c>
    </row>
    <row r="17" spans="1:75" s="46" customFormat="1" ht="24.95" customHeight="1" x14ac:dyDescent="0.25">
      <c r="A17" s="46" t="s">
        <v>84</v>
      </c>
      <c r="B17" s="46" t="s">
        <v>55</v>
      </c>
      <c r="C17" s="88" t="s">
        <v>119</v>
      </c>
      <c r="D17" s="13" t="str">
        <f t="shared" si="0"/>
        <v xml:space="preserve">    ; 2021_i=1              </v>
      </c>
      <c r="E17" s="49" t="s">
        <v>120</v>
      </c>
      <c r="F17" s="48" t="s">
        <v>121</v>
      </c>
      <c r="G17" s="100"/>
      <c r="H17" s="50" t="s">
        <v>122</v>
      </c>
      <c r="I17" s="51"/>
      <c r="J17" s="51"/>
      <c r="K17" s="51"/>
      <c r="L17" s="53" t="s">
        <v>60</v>
      </c>
      <c r="M17" s="51"/>
      <c r="N17" s="51"/>
      <c r="O17" s="53" t="s">
        <v>60</v>
      </c>
      <c r="P17" s="51"/>
      <c r="Q17" s="51"/>
      <c r="R17" s="51"/>
      <c r="S17" s="51"/>
      <c r="T17" s="52"/>
      <c r="U17" s="51"/>
      <c r="V17" s="51"/>
      <c r="W17" s="51"/>
      <c r="X17" s="51"/>
      <c r="Y17" s="51"/>
      <c r="Z17" s="96"/>
      <c r="AA17" s="55"/>
      <c r="AB17" s="55"/>
      <c r="AC17" s="55"/>
      <c r="AD17" s="55"/>
      <c r="AE17" s="55"/>
      <c r="AF17" s="58" t="s">
        <v>60</v>
      </c>
      <c r="AG17" s="55"/>
      <c r="AO17" s="49" t="s">
        <v>120</v>
      </c>
      <c r="AP17" s="50" t="s">
        <v>122</v>
      </c>
      <c r="AQ17" s="100" t="s">
        <v>442</v>
      </c>
      <c r="AR17" s="48" t="s">
        <v>121</v>
      </c>
      <c r="AS17" s="130" t="s">
        <v>247</v>
      </c>
      <c r="AT17" s="46" t="s">
        <v>250</v>
      </c>
      <c r="BG17" s="46">
        <v>0</v>
      </c>
      <c r="BI17" s="46">
        <v>1</v>
      </c>
      <c r="BK17" s="46">
        <v>0</v>
      </c>
      <c r="BM17" s="46">
        <v>0</v>
      </c>
      <c r="BO17" s="46">
        <v>0</v>
      </c>
      <c r="BQ17" s="46">
        <v>0</v>
      </c>
      <c r="BS17" s="46">
        <v>0</v>
      </c>
      <c r="BU17" s="46">
        <v>0</v>
      </c>
      <c r="BW17" s="46">
        <v>0</v>
      </c>
    </row>
    <row r="18" spans="1:75" s="46" customFormat="1" ht="24.95" customHeight="1" x14ac:dyDescent="0.25">
      <c r="A18" s="46" t="s">
        <v>75</v>
      </c>
      <c r="B18" s="46" t="s">
        <v>55</v>
      </c>
      <c r="C18" s="88" t="s">
        <v>123</v>
      </c>
      <c r="D18" s="13" t="str">
        <f t="shared" si="0"/>
        <v xml:space="preserve">  ; 2022_i=2  ; 2021_i=3  ; 2020_i=2  ; 2019_i=4    ; 2017_i=1      ; 2014_i=1</v>
      </c>
      <c r="E18" s="49" t="s">
        <v>124</v>
      </c>
      <c r="F18" s="48" t="s">
        <v>125</v>
      </c>
      <c r="G18" s="90" t="s">
        <v>126</v>
      </c>
      <c r="H18" s="50" t="s">
        <v>127</v>
      </c>
      <c r="I18" s="51"/>
      <c r="J18" s="51"/>
      <c r="K18" s="51"/>
      <c r="L18" s="51"/>
      <c r="M18" s="51"/>
      <c r="N18" s="51"/>
      <c r="O18" s="51"/>
      <c r="P18" s="51"/>
      <c r="Q18" s="53" t="s">
        <v>60</v>
      </c>
      <c r="R18" s="51"/>
      <c r="S18" s="53" t="s">
        <v>60</v>
      </c>
      <c r="T18" s="51"/>
      <c r="U18" s="51"/>
      <c r="V18" s="51"/>
      <c r="W18" s="51"/>
      <c r="X18" s="51"/>
      <c r="Y18" s="51"/>
      <c r="Z18" s="54" t="s">
        <v>60</v>
      </c>
      <c r="AA18" s="55"/>
      <c r="AB18" s="55"/>
      <c r="AC18" s="58" t="s">
        <v>61</v>
      </c>
      <c r="AD18" s="58" t="s">
        <v>61</v>
      </c>
      <c r="AE18" s="58" t="s">
        <v>61</v>
      </c>
      <c r="AF18" s="58" t="s">
        <v>66</v>
      </c>
      <c r="AG18" s="58" t="s">
        <v>61</v>
      </c>
      <c r="AO18" s="49" t="s">
        <v>124</v>
      </c>
      <c r="AP18" s="50" t="s">
        <v>127</v>
      </c>
      <c r="AQ18" s="90" t="s">
        <v>126</v>
      </c>
      <c r="AR18" s="48" t="s">
        <v>125</v>
      </c>
      <c r="AS18" s="130" t="s">
        <v>247</v>
      </c>
      <c r="AT18" s="46" t="s">
        <v>251</v>
      </c>
      <c r="BG18" s="46">
        <v>2</v>
      </c>
      <c r="BI18" s="46">
        <v>3</v>
      </c>
      <c r="BK18" s="46">
        <v>2</v>
      </c>
      <c r="BM18" s="46">
        <v>4</v>
      </c>
      <c r="BO18" s="46">
        <v>0</v>
      </c>
      <c r="BQ18" s="46">
        <v>1</v>
      </c>
      <c r="BS18" s="46">
        <v>0</v>
      </c>
      <c r="BU18" s="46">
        <v>0</v>
      </c>
      <c r="BW18" s="46">
        <v>1</v>
      </c>
    </row>
    <row r="19" spans="1:75" s="46" customFormat="1" ht="24.95" customHeight="1" x14ac:dyDescent="0.25">
      <c r="A19" s="46" t="s">
        <v>84</v>
      </c>
      <c r="B19" s="46" t="s">
        <v>55</v>
      </c>
      <c r="C19" s="88" t="s">
        <v>128</v>
      </c>
      <c r="D19" s="13" t="str">
        <f t="shared" si="0"/>
        <v xml:space="preserve">    ; 2021_i=1      ; 2018_i=1        ; 2014_i=1</v>
      </c>
      <c r="E19" s="49" t="s">
        <v>129</v>
      </c>
      <c r="F19" s="48" t="s">
        <v>130</v>
      </c>
      <c r="G19" s="49"/>
      <c r="H19" s="50" t="s">
        <v>131</v>
      </c>
      <c r="I19" s="51"/>
      <c r="J19" s="51"/>
      <c r="K19" s="51"/>
      <c r="L19" s="51"/>
      <c r="M19" s="51"/>
      <c r="N19" s="51"/>
      <c r="O19" s="51"/>
      <c r="P19" s="53" t="s">
        <v>60</v>
      </c>
      <c r="Q19" s="52"/>
      <c r="R19" s="51"/>
      <c r="S19" s="53" t="s">
        <v>60</v>
      </c>
      <c r="T19" s="51"/>
      <c r="U19" s="51"/>
      <c r="V19" s="51"/>
      <c r="W19" s="51"/>
      <c r="X19" s="51"/>
      <c r="Y19" s="51"/>
      <c r="Z19" s="96"/>
      <c r="AA19" s="56" t="s">
        <v>60</v>
      </c>
      <c r="AB19" s="55"/>
      <c r="AC19" s="55"/>
      <c r="AD19" s="55"/>
      <c r="AE19" s="55"/>
      <c r="AF19" s="58" t="s">
        <v>60</v>
      </c>
      <c r="AG19" s="55"/>
      <c r="AO19" s="49" t="s">
        <v>129</v>
      </c>
      <c r="AP19" s="50" t="s">
        <v>446</v>
      </c>
      <c r="AQ19" s="49" t="s">
        <v>445</v>
      </c>
      <c r="AR19" s="48" t="s">
        <v>130</v>
      </c>
      <c r="AS19" s="130" t="s">
        <v>247</v>
      </c>
      <c r="AT19" s="46" t="s">
        <v>252</v>
      </c>
      <c r="BG19" s="46">
        <v>0</v>
      </c>
      <c r="BI19" s="46">
        <v>1</v>
      </c>
      <c r="BK19" s="46">
        <v>0</v>
      </c>
      <c r="BM19" s="46">
        <v>0</v>
      </c>
      <c r="BO19" s="46">
        <v>1</v>
      </c>
      <c r="BQ19" s="46">
        <v>0</v>
      </c>
      <c r="BS19" s="46">
        <v>0</v>
      </c>
      <c r="BU19" s="46">
        <v>0</v>
      </c>
      <c r="BW19" s="46">
        <v>1</v>
      </c>
    </row>
    <row r="20" spans="1:75" s="46" customFormat="1" ht="24.95" customHeight="1" x14ac:dyDescent="0.25">
      <c r="A20" s="46" t="s">
        <v>75</v>
      </c>
      <c r="B20" s="46" t="s">
        <v>55</v>
      </c>
      <c r="C20" s="101" t="s">
        <v>132</v>
      </c>
      <c r="D20" s="13" t="str">
        <f t="shared" si="0"/>
        <v xml:space="preserve">    ; 2021_i=1              </v>
      </c>
      <c r="E20" s="47" t="s">
        <v>133</v>
      </c>
      <c r="F20" s="48" t="s">
        <v>134</v>
      </c>
      <c r="G20" s="47"/>
      <c r="H20" s="51" t="s">
        <v>135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3"/>
      <c r="V20" s="51"/>
      <c r="W20" s="51"/>
      <c r="X20" s="51"/>
      <c r="Y20" s="51"/>
      <c r="Z20" s="96"/>
      <c r="AA20" s="55"/>
      <c r="AB20" s="55"/>
      <c r="AC20" s="55"/>
      <c r="AD20" s="55"/>
      <c r="AE20" s="55"/>
      <c r="AF20" s="58" t="s">
        <v>60</v>
      </c>
      <c r="AG20" s="55"/>
      <c r="AO20" s="47" t="s">
        <v>133</v>
      </c>
      <c r="AP20" s="51" t="s">
        <v>135</v>
      </c>
      <c r="AQ20" s="47"/>
      <c r="AR20" s="48" t="s">
        <v>134</v>
      </c>
      <c r="AS20" s="130" t="s">
        <v>247</v>
      </c>
      <c r="AT20" s="46" t="s">
        <v>253</v>
      </c>
      <c r="BG20" s="46">
        <v>0</v>
      </c>
      <c r="BI20" s="46">
        <v>1</v>
      </c>
      <c r="BK20" s="46">
        <v>0</v>
      </c>
      <c r="BM20" s="46">
        <v>0</v>
      </c>
      <c r="BO20" s="46">
        <v>0</v>
      </c>
      <c r="BQ20" s="46">
        <v>0</v>
      </c>
      <c r="BS20" s="46">
        <v>0</v>
      </c>
      <c r="BU20" s="46">
        <v>0</v>
      </c>
      <c r="BW20" s="46">
        <v>0</v>
      </c>
    </row>
    <row r="21" spans="1:75" s="46" customFormat="1" ht="24.95" customHeight="1" x14ac:dyDescent="0.25">
      <c r="A21" s="46" t="s">
        <v>84</v>
      </c>
      <c r="B21" s="46" t="s">
        <v>55</v>
      </c>
      <c r="C21" s="88" t="s">
        <v>136</v>
      </c>
      <c r="D21" s="13" t="str">
        <f t="shared" si="0"/>
        <v xml:space="preserve">      ; 2020_i=1            </v>
      </c>
      <c r="E21" s="49" t="s">
        <v>137</v>
      </c>
      <c r="F21" s="48" t="s">
        <v>138</v>
      </c>
      <c r="G21" s="102" t="s">
        <v>139</v>
      </c>
      <c r="H21" s="50" t="s">
        <v>140</v>
      </c>
      <c r="I21" s="51"/>
      <c r="J21" s="51"/>
      <c r="K21" s="51"/>
      <c r="L21" s="51"/>
      <c r="M21" s="51"/>
      <c r="N21" s="51"/>
      <c r="O21" s="53" t="s">
        <v>60</v>
      </c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96"/>
      <c r="AA21" s="55"/>
      <c r="AB21" s="55"/>
      <c r="AC21" s="55"/>
      <c r="AD21" s="55"/>
      <c r="AE21" s="58" t="s">
        <v>60</v>
      </c>
      <c r="AF21" s="57"/>
      <c r="AG21" s="55"/>
      <c r="AO21" s="49" t="s">
        <v>137</v>
      </c>
      <c r="AP21" s="146" t="s">
        <v>438</v>
      </c>
      <c r="AQ21" s="147" t="s">
        <v>439</v>
      </c>
      <c r="AR21" s="48" t="s">
        <v>138</v>
      </c>
      <c r="AS21" s="130" t="s">
        <v>255</v>
      </c>
      <c r="AT21" s="46" t="s">
        <v>254</v>
      </c>
      <c r="BG21" s="46">
        <v>0</v>
      </c>
      <c r="BI21" s="46">
        <v>0</v>
      </c>
      <c r="BK21" s="46">
        <v>1</v>
      </c>
      <c r="BM21" s="46">
        <v>0</v>
      </c>
      <c r="BO21" s="46">
        <v>0</v>
      </c>
      <c r="BQ21" s="46">
        <v>0</v>
      </c>
      <c r="BS21" s="46">
        <v>0</v>
      </c>
      <c r="BU21" s="46">
        <v>0</v>
      </c>
      <c r="BW21" s="46">
        <v>0</v>
      </c>
    </row>
    <row r="22" spans="1:75" s="46" customFormat="1" ht="24.95" customHeight="1" x14ac:dyDescent="0.25">
      <c r="A22" s="46" t="s">
        <v>95</v>
      </c>
      <c r="B22" s="46" t="s">
        <v>55</v>
      </c>
      <c r="C22" s="88" t="s">
        <v>141</v>
      </c>
      <c r="D22" s="13" t="str">
        <f t="shared" si="0"/>
        <v xml:space="preserve">        ; 2019_i=1          </v>
      </c>
      <c r="E22" s="49" t="s">
        <v>142</v>
      </c>
      <c r="F22" s="48" t="s">
        <v>143</v>
      </c>
      <c r="G22" s="49"/>
      <c r="H22" s="50" t="s">
        <v>144</v>
      </c>
      <c r="I22" s="51"/>
      <c r="J22" s="51"/>
      <c r="K22" s="53" t="s">
        <v>60</v>
      </c>
      <c r="L22" s="51"/>
      <c r="M22" s="51"/>
      <c r="N22" s="51"/>
      <c r="O22" s="103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96"/>
      <c r="AA22" s="55"/>
      <c r="AB22" s="55"/>
      <c r="AC22" s="58" t="s">
        <v>60</v>
      </c>
      <c r="AD22" s="55"/>
      <c r="AE22" s="55"/>
      <c r="AF22" s="57"/>
      <c r="AG22" s="55"/>
      <c r="AO22" s="49" t="s">
        <v>142</v>
      </c>
      <c r="AP22" s="50" t="s">
        <v>144</v>
      </c>
      <c r="AQ22" s="145" t="s">
        <v>437</v>
      </c>
      <c r="AR22" s="48" t="s">
        <v>143</v>
      </c>
      <c r="AS22" s="130" t="s">
        <v>255</v>
      </c>
      <c r="AT22" s="46" t="s">
        <v>256</v>
      </c>
      <c r="BG22" s="46">
        <v>0</v>
      </c>
      <c r="BI22" s="46">
        <v>0</v>
      </c>
      <c r="BK22" s="46">
        <v>0</v>
      </c>
      <c r="BM22" s="46">
        <v>1</v>
      </c>
      <c r="BO22" s="46">
        <v>0</v>
      </c>
      <c r="BQ22" s="46">
        <v>0</v>
      </c>
      <c r="BS22" s="46">
        <v>0</v>
      </c>
      <c r="BU22" s="46">
        <v>0</v>
      </c>
      <c r="BW22" s="46">
        <v>0</v>
      </c>
    </row>
    <row r="23" spans="1:75" s="46" customFormat="1" ht="24.95" customHeight="1" x14ac:dyDescent="0.25">
      <c r="A23" s="46" t="s">
        <v>84</v>
      </c>
      <c r="B23" s="46" t="s">
        <v>55</v>
      </c>
      <c r="C23" s="88" t="s">
        <v>136</v>
      </c>
      <c r="D23" s="13" t="str">
        <f t="shared" si="0"/>
        <v xml:space="preserve">            ; 2017_i=1      </v>
      </c>
      <c r="E23" s="49" t="s">
        <v>145</v>
      </c>
      <c r="F23" s="48" t="s">
        <v>146</v>
      </c>
      <c r="G23" s="49"/>
      <c r="H23" s="104" t="s">
        <v>147</v>
      </c>
      <c r="I23" s="51"/>
      <c r="J23" s="51"/>
      <c r="K23" s="51"/>
      <c r="L23" s="51"/>
      <c r="M23" s="51"/>
      <c r="N23" s="52"/>
      <c r="O23" s="51"/>
      <c r="P23" s="51"/>
      <c r="Q23" s="51"/>
      <c r="R23" s="53" t="s">
        <v>60</v>
      </c>
      <c r="S23" s="51"/>
      <c r="T23" s="51"/>
      <c r="U23" s="51"/>
      <c r="V23" s="51"/>
      <c r="W23" s="51"/>
      <c r="X23" s="51"/>
      <c r="Y23" s="53" t="s">
        <v>60</v>
      </c>
      <c r="Z23" s="96"/>
      <c r="AA23" s="55"/>
      <c r="AB23" s="55"/>
      <c r="AC23" s="55"/>
      <c r="AD23" s="55"/>
      <c r="AE23" s="55"/>
      <c r="AF23" s="57"/>
      <c r="AG23" s="55"/>
      <c r="AO23" s="49" t="s">
        <v>145</v>
      </c>
      <c r="AP23" s="136" t="s">
        <v>436</v>
      </c>
      <c r="AQ23" s="49" t="s">
        <v>435</v>
      </c>
      <c r="AR23" s="48" t="s">
        <v>146</v>
      </c>
      <c r="AS23" s="130" t="s">
        <v>255</v>
      </c>
      <c r="AT23" s="46" t="s">
        <v>257</v>
      </c>
      <c r="BG23" s="46">
        <v>0</v>
      </c>
      <c r="BI23" s="46">
        <v>0</v>
      </c>
      <c r="BK23" s="46">
        <v>0</v>
      </c>
      <c r="BM23" s="46">
        <v>0</v>
      </c>
      <c r="BO23" s="46">
        <v>0</v>
      </c>
      <c r="BQ23" s="46">
        <v>1</v>
      </c>
      <c r="BS23" s="46">
        <v>0</v>
      </c>
      <c r="BU23" s="46">
        <v>0</v>
      </c>
      <c r="BW23" s="46">
        <v>0</v>
      </c>
    </row>
    <row r="24" spans="1:75" s="46" customFormat="1" ht="24.95" customHeight="1" x14ac:dyDescent="0.25">
      <c r="A24" s="46" t="s">
        <v>90</v>
      </c>
      <c r="B24" s="46" t="s">
        <v>55</v>
      </c>
      <c r="C24" s="88" t="s">
        <v>148</v>
      </c>
      <c r="D24" s="13" t="str">
        <f t="shared" si="0"/>
        <v xml:space="preserve">          ; 2018_i=2        ; 2014_i=1</v>
      </c>
      <c r="E24" s="49" t="s">
        <v>149</v>
      </c>
      <c r="F24" s="48" t="s">
        <v>150</v>
      </c>
      <c r="G24" s="49"/>
      <c r="H24" s="51" t="s">
        <v>151</v>
      </c>
      <c r="I24" s="52"/>
      <c r="J24" s="52"/>
      <c r="K24" s="52"/>
      <c r="L24" s="52"/>
      <c r="M24" s="52"/>
      <c r="N24" s="52"/>
      <c r="O24" s="51"/>
      <c r="P24" s="51"/>
      <c r="Q24" s="51"/>
      <c r="R24" s="53" t="s">
        <v>60</v>
      </c>
      <c r="S24" s="51"/>
      <c r="T24" s="53" t="s">
        <v>60</v>
      </c>
      <c r="U24" s="51"/>
      <c r="V24" s="51"/>
      <c r="W24" s="51"/>
      <c r="X24" s="51"/>
      <c r="Y24" s="51"/>
      <c r="Z24" s="96"/>
      <c r="AA24" s="56" t="s">
        <v>60</v>
      </c>
      <c r="AB24" s="56" t="s">
        <v>60</v>
      </c>
      <c r="AC24" s="55"/>
      <c r="AD24" s="55"/>
      <c r="AE24" s="55"/>
      <c r="AF24" s="57"/>
      <c r="AG24" s="55"/>
      <c r="AO24" s="49" t="s">
        <v>137</v>
      </c>
      <c r="AP24" s="51" t="s">
        <v>151</v>
      </c>
      <c r="AQ24" s="49" t="s">
        <v>434</v>
      </c>
      <c r="AR24" s="48" t="s">
        <v>150</v>
      </c>
      <c r="AS24" s="130" t="s">
        <v>255</v>
      </c>
      <c r="AT24" s="46" t="s">
        <v>254</v>
      </c>
      <c r="BG24" s="46">
        <v>0</v>
      </c>
      <c r="BI24" s="46">
        <v>0</v>
      </c>
      <c r="BK24" s="46">
        <v>0</v>
      </c>
      <c r="BM24" s="46">
        <v>0</v>
      </c>
      <c r="BO24" s="46">
        <v>2</v>
      </c>
      <c r="BQ24" s="46">
        <v>0</v>
      </c>
      <c r="BS24" s="46">
        <v>0</v>
      </c>
      <c r="BU24" s="46">
        <v>0</v>
      </c>
      <c r="BW24" s="46">
        <v>1</v>
      </c>
    </row>
    <row r="25" spans="1:75" s="46" customFormat="1" ht="24.95" customHeight="1" x14ac:dyDescent="0.25">
      <c r="A25" s="46" t="s">
        <v>84</v>
      </c>
      <c r="B25" s="46" t="s">
        <v>55</v>
      </c>
      <c r="C25" s="88" t="s">
        <v>152</v>
      </c>
      <c r="D25" s="13" t="str">
        <f t="shared" si="0"/>
        <v xml:space="preserve">        ; 2019_i=1  ; 2018_i=1        </v>
      </c>
      <c r="E25" s="49" t="s">
        <v>149</v>
      </c>
      <c r="F25" s="48" t="s">
        <v>153</v>
      </c>
      <c r="G25" s="49"/>
      <c r="H25" s="51" t="s">
        <v>154</v>
      </c>
      <c r="I25" s="52"/>
      <c r="J25" s="52"/>
      <c r="K25" s="52"/>
      <c r="L25" s="52"/>
      <c r="M25" s="52"/>
      <c r="N25" s="52"/>
      <c r="O25" s="51"/>
      <c r="P25" s="51"/>
      <c r="Q25" s="51"/>
      <c r="R25" s="103"/>
      <c r="S25" s="61"/>
      <c r="T25" s="62"/>
      <c r="U25" s="61"/>
      <c r="V25" s="61"/>
      <c r="W25" s="61"/>
      <c r="X25" s="61"/>
      <c r="Y25" s="61"/>
      <c r="Z25" s="105"/>
      <c r="AA25" s="106"/>
      <c r="AB25" s="56" t="s">
        <v>60</v>
      </c>
      <c r="AC25" s="58" t="s">
        <v>60</v>
      </c>
      <c r="AD25" s="55"/>
      <c r="AE25" s="55"/>
      <c r="AF25" s="57"/>
      <c r="AG25" s="55"/>
      <c r="AO25" s="49" t="s">
        <v>149</v>
      </c>
      <c r="AP25" s="51" t="s">
        <v>154</v>
      </c>
      <c r="AQ25" s="49" t="s">
        <v>433</v>
      </c>
      <c r="AR25" s="48" t="s">
        <v>153</v>
      </c>
      <c r="AS25" s="130" t="s">
        <v>255</v>
      </c>
      <c r="AT25" s="46" t="s">
        <v>258</v>
      </c>
      <c r="BG25" s="46">
        <v>0</v>
      </c>
      <c r="BI25" s="46">
        <v>0</v>
      </c>
      <c r="BK25" s="46">
        <v>0</v>
      </c>
      <c r="BM25" s="46">
        <v>1</v>
      </c>
      <c r="BO25" s="46">
        <v>1</v>
      </c>
      <c r="BQ25" s="46">
        <v>0</v>
      </c>
      <c r="BS25" s="46">
        <v>0</v>
      </c>
      <c r="BU25" s="46">
        <v>0</v>
      </c>
      <c r="BW25" s="46">
        <v>0</v>
      </c>
    </row>
    <row r="26" spans="1:75" s="46" customFormat="1" ht="24.95" customHeight="1" x14ac:dyDescent="0.25">
      <c r="A26" s="46" t="s">
        <v>75</v>
      </c>
      <c r="B26" s="46" t="s">
        <v>55</v>
      </c>
      <c r="C26" s="101" t="s">
        <v>155</v>
      </c>
      <c r="D26" s="13" t="str">
        <f t="shared" si="0"/>
        <v xml:space="preserve">    ; 2021_i=1        ; 2017_i=1      </v>
      </c>
      <c r="E26" s="107" t="s">
        <v>156</v>
      </c>
      <c r="F26" s="108" t="s">
        <v>157</v>
      </c>
      <c r="G26" s="47"/>
      <c r="H26" s="109" t="s">
        <v>158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3" t="s">
        <v>60</v>
      </c>
      <c r="Z26" s="96"/>
      <c r="AA26" s="55"/>
      <c r="AB26" s="55"/>
      <c r="AC26" s="55"/>
      <c r="AD26" s="55"/>
      <c r="AE26" s="55"/>
      <c r="AF26" s="58" t="s">
        <v>60</v>
      </c>
      <c r="AG26" s="55"/>
      <c r="AO26" s="107" t="s">
        <v>156</v>
      </c>
      <c r="AP26" s="109" t="s">
        <v>158</v>
      </c>
      <c r="AQ26" s="47" t="s">
        <v>432</v>
      </c>
      <c r="AR26" s="108" t="s">
        <v>157</v>
      </c>
      <c r="AS26" s="130" t="s">
        <v>260</v>
      </c>
      <c r="AT26" s="46" t="s">
        <v>259</v>
      </c>
      <c r="BG26" s="46">
        <v>0</v>
      </c>
      <c r="BI26" s="46">
        <v>1</v>
      </c>
      <c r="BK26" s="46">
        <v>0</v>
      </c>
      <c r="BM26" s="46">
        <v>0</v>
      </c>
      <c r="BO26" s="46">
        <v>0</v>
      </c>
      <c r="BQ26" s="46">
        <v>1</v>
      </c>
      <c r="BS26" s="46">
        <v>0</v>
      </c>
      <c r="BU26" s="46">
        <v>0</v>
      </c>
      <c r="BW26" s="46">
        <v>0</v>
      </c>
    </row>
    <row r="27" spans="1:75" s="46" customFormat="1" ht="24.95" customHeight="1" x14ac:dyDescent="0.2">
      <c r="A27" s="46" t="s">
        <v>75</v>
      </c>
      <c r="B27" s="46" t="s">
        <v>55</v>
      </c>
      <c r="C27" s="132" t="s">
        <v>261</v>
      </c>
      <c r="D27" s="13" t="str">
        <f t="shared" si="0"/>
        <v xml:space="preserve">                  ; 2014_i=1</v>
      </c>
      <c r="E27" s="49" t="s">
        <v>159</v>
      </c>
      <c r="F27" s="110" t="s">
        <v>160</v>
      </c>
      <c r="G27" s="49"/>
      <c r="H27" s="50" t="s">
        <v>161</v>
      </c>
      <c r="I27" s="53" t="s">
        <v>60</v>
      </c>
      <c r="J27" s="51"/>
      <c r="K27" s="51"/>
      <c r="L27" s="53" t="s">
        <v>60</v>
      </c>
      <c r="M27" s="53" t="s">
        <v>60</v>
      </c>
      <c r="N27" s="53" t="s">
        <v>60</v>
      </c>
      <c r="O27" s="51"/>
      <c r="P27" s="51"/>
      <c r="Q27" s="51"/>
      <c r="R27" s="51"/>
      <c r="S27" s="53" t="s">
        <v>60</v>
      </c>
      <c r="T27" s="51"/>
      <c r="U27" s="52"/>
      <c r="V27" s="51"/>
      <c r="W27" s="51"/>
      <c r="X27" s="51"/>
      <c r="Y27" s="51"/>
      <c r="Z27" s="96"/>
      <c r="AA27" s="55"/>
      <c r="AB27" s="55"/>
      <c r="AC27" s="55"/>
      <c r="AD27" s="55"/>
      <c r="AE27" s="55"/>
      <c r="AF27" s="57"/>
      <c r="AG27" s="55"/>
      <c r="AO27" s="49" t="s">
        <v>159</v>
      </c>
      <c r="AP27" s="50" t="s">
        <v>161</v>
      </c>
      <c r="AQ27" s="49" t="s">
        <v>262</v>
      </c>
      <c r="AR27" s="110" t="s">
        <v>160</v>
      </c>
      <c r="BG27" s="46">
        <v>0</v>
      </c>
      <c r="BI27" s="46">
        <v>0</v>
      </c>
      <c r="BK27" s="46">
        <v>0</v>
      </c>
      <c r="BM27" s="46">
        <v>0</v>
      </c>
      <c r="BO27" s="46">
        <v>0</v>
      </c>
      <c r="BQ27" s="46">
        <v>0</v>
      </c>
      <c r="BS27" s="46">
        <v>0</v>
      </c>
      <c r="BU27" s="46">
        <v>0</v>
      </c>
      <c r="BW27" s="46">
        <v>1</v>
      </c>
    </row>
    <row r="28" spans="1:75" s="46" customFormat="1" ht="24.95" customHeight="1" x14ac:dyDescent="0.2">
      <c r="A28" s="46" t="s">
        <v>75</v>
      </c>
      <c r="B28" s="46" t="s">
        <v>55</v>
      </c>
      <c r="C28" s="88" t="s">
        <v>162</v>
      </c>
      <c r="D28" s="13" t="str">
        <f t="shared" si="0"/>
        <v xml:space="preserve">        ; 2019_i=1    ; 2017_i=2  ; 2016_i=2  ; 2015_i=1  ; 2014_i=1</v>
      </c>
      <c r="E28" s="49" t="s">
        <v>163</v>
      </c>
      <c r="F28" s="48" t="s">
        <v>164</v>
      </c>
      <c r="G28" s="49"/>
      <c r="H28" s="50" t="s">
        <v>165</v>
      </c>
      <c r="I28" s="51"/>
      <c r="J28" s="51"/>
      <c r="K28" s="51"/>
      <c r="L28" s="51"/>
      <c r="M28" s="51"/>
      <c r="N28" s="53" t="s">
        <v>60</v>
      </c>
      <c r="O28" s="51"/>
      <c r="P28" s="51"/>
      <c r="Q28" s="51"/>
      <c r="R28" s="51"/>
      <c r="S28" s="53" t="s">
        <v>60</v>
      </c>
      <c r="T28" s="51"/>
      <c r="U28" s="53" t="s">
        <v>60</v>
      </c>
      <c r="V28" s="51"/>
      <c r="W28" s="53" t="s">
        <v>60</v>
      </c>
      <c r="X28" s="53" t="s">
        <v>60</v>
      </c>
      <c r="Y28" s="53" t="s">
        <v>60</v>
      </c>
      <c r="Z28" s="54" t="s">
        <v>60</v>
      </c>
      <c r="AA28" s="55"/>
      <c r="AB28" s="55"/>
      <c r="AC28" s="58" t="s">
        <v>60</v>
      </c>
      <c r="AD28" s="55"/>
      <c r="AE28" s="55"/>
      <c r="AF28" s="57"/>
      <c r="AG28" s="55"/>
      <c r="AO28" s="49" t="s">
        <v>163</v>
      </c>
      <c r="AP28" s="50" t="s">
        <v>165</v>
      </c>
      <c r="AQ28" s="49"/>
      <c r="AR28" s="48" t="s">
        <v>164</v>
      </c>
      <c r="AT28" s="46" t="s">
        <v>263</v>
      </c>
      <c r="BG28" s="46">
        <v>0</v>
      </c>
      <c r="BI28" s="46">
        <v>0</v>
      </c>
      <c r="BK28" s="46">
        <v>0</v>
      </c>
      <c r="BM28" s="46">
        <v>1</v>
      </c>
      <c r="BO28" s="46">
        <v>0</v>
      </c>
      <c r="BQ28" s="46">
        <v>2</v>
      </c>
      <c r="BS28" s="46">
        <v>2</v>
      </c>
      <c r="BU28" s="46">
        <v>1</v>
      </c>
      <c r="BW28" s="46">
        <v>1</v>
      </c>
    </row>
    <row r="29" spans="1:75" s="46" customFormat="1" ht="24.95" customHeight="1" x14ac:dyDescent="0.25">
      <c r="A29" s="46" t="s">
        <v>75</v>
      </c>
      <c r="B29" s="46" t="s">
        <v>55</v>
      </c>
      <c r="C29" s="88" t="s">
        <v>166</v>
      </c>
      <c r="D29" s="13" t="str">
        <f t="shared" si="0"/>
        <v xml:space="preserve">      ; 2020_i=1          ; 2015_i=2  ; 2014_i=1</v>
      </c>
      <c r="E29" s="49" t="s">
        <v>167</v>
      </c>
      <c r="F29" s="48" t="s">
        <v>168</v>
      </c>
      <c r="G29" s="47"/>
      <c r="H29" s="50" t="s">
        <v>169</v>
      </c>
      <c r="I29" s="51"/>
      <c r="J29" s="53" t="s">
        <v>60</v>
      </c>
      <c r="K29" s="53" t="s">
        <v>60</v>
      </c>
      <c r="L29" s="53" t="s">
        <v>60</v>
      </c>
      <c r="M29" s="53" t="s">
        <v>60</v>
      </c>
      <c r="N29" s="51"/>
      <c r="O29" s="53" t="s">
        <v>60</v>
      </c>
      <c r="P29" s="51"/>
      <c r="Q29" s="112"/>
      <c r="R29" s="53" t="s">
        <v>60</v>
      </c>
      <c r="S29" s="53" t="s">
        <v>60</v>
      </c>
      <c r="T29" s="51"/>
      <c r="U29" s="53" t="s">
        <v>60</v>
      </c>
      <c r="V29" s="53" t="s">
        <v>60</v>
      </c>
      <c r="W29" s="51"/>
      <c r="X29" s="51"/>
      <c r="Y29" s="51"/>
      <c r="Z29" s="96"/>
      <c r="AA29" s="55"/>
      <c r="AB29" s="55"/>
      <c r="AC29" s="55"/>
      <c r="AD29" s="55"/>
      <c r="AE29" s="58" t="s">
        <v>60</v>
      </c>
      <c r="AF29" s="57"/>
      <c r="AG29" s="55"/>
      <c r="AO29" s="49" t="s">
        <v>167</v>
      </c>
      <c r="AP29" s="50" t="s">
        <v>169</v>
      </c>
      <c r="AQ29" s="144" t="s">
        <v>428</v>
      </c>
      <c r="AR29" s="48" t="s">
        <v>168</v>
      </c>
      <c r="AS29" s="130" t="s">
        <v>264</v>
      </c>
      <c r="AT29" s="46" t="s">
        <v>465</v>
      </c>
      <c r="BG29" s="46">
        <v>0</v>
      </c>
      <c r="BI29" s="46">
        <v>0</v>
      </c>
      <c r="BK29" s="46">
        <v>1</v>
      </c>
      <c r="BM29" s="46">
        <v>0</v>
      </c>
      <c r="BO29" s="46">
        <v>0</v>
      </c>
      <c r="BQ29" s="46">
        <v>0</v>
      </c>
      <c r="BS29" s="46">
        <v>0</v>
      </c>
      <c r="BU29" s="46">
        <v>2</v>
      </c>
      <c r="BW29" s="46">
        <v>1</v>
      </c>
    </row>
    <row r="30" spans="1:75" s="46" customFormat="1" ht="24.95" customHeight="1" x14ac:dyDescent="0.25">
      <c r="A30" s="46" t="s">
        <v>75</v>
      </c>
      <c r="B30" s="46" t="s">
        <v>55</v>
      </c>
      <c r="C30" s="113" t="s">
        <v>170</v>
      </c>
      <c r="D30" s="13" t="str">
        <f t="shared" si="0"/>
        <v xml:space="preserve">        ; 2019_i=1  ; 2018_i=1  ; 2017_i=2  ; 2016_i=1  ; 2015_i=1  ; 2014_i=1</v>
      </c>
      <c r="E30" s="114" t="s">
        <v>171</v>
      </c>
      <c r="F30" s="115" t="s">
        <v>172</v>
      </c>
      <c r="G30" s="114"/>
      <c r="H30" s="116" t="s">
        <v>173</v>
      </c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7" t="s">
        <v>60</v>
      </c>
      <c r="Z30" s="118" t="s">
        <v>60</v>
      </c>
      <c r="AA30" s="65"/>
      <c r="AB30" s="58" t="s">
        <v>60</v>
      </c>
      <c r="AC30" s="58" t="s">
        <v>60</v>
      </c>
      <c r="AD30" s="55"/>
      <c r="AE30" s="55"/>
      <c r="AF30" s="57"/>
      <c r="AG30" s="55"/>
      <c r="AO30" s="114" t="s">
        <v>171</v>
      </c>
      <c r="AP30" s="116" t="s">
        <v>173</v>
      </c>
      <c r="AQ30" s="149" t="s">
        <v>450</v>
      </c>
      <c r="AR30" s="115" t="s">
        <v>172</v>
      </c>
      <c r="AS30" s="130" t="s">
        <v>265</v>
      </c>
      <c r="AT30" s="46" t="s">
        <v>266</v>
      </c>
      <c r="BG30" s="46">
        <v>0</v>
      </c>
      <c r="BI30" s="46">
        <v>0</v>
      </c>
      <c r="BK30" s="46">
        <v>0</v>
      </c>
      <c r="BM30" s="46">
        <v>1</v>
      </c>
      <c r="BO30" s="46">
        <v>1</v>
      </c>
      <c r="BQ30" s="46">
        <v>2</v>
      </c>
      <c r="BS30" s="46">
        <v>1</v>
      </c>
      <c r="BU30" s="46">
        <v>1</v>
      </c>
      <c r="BW30" s="46">
        <v>1</v>
      </c>
    </row>
    <row r="31" spans="1:75" s="46" customFormat="1" ht="24.95" customHeight="1" x14ac:dyDescent="0.25">
      <c r="A31" s="46" t="s">
        <v>75</v>
      </c>
      <c r="B31" s="46" t="s">
        <v>55</v>
      </c>
      <c r="C31" s="88" t="s">
        <v>174</v>
      </c>
      <c r="D31" s="13" t="str">
        <f t="shared" si="0"/>
        <v xml:space="preserve">  ; 2022_i=1        ; 2018_i=1  ; 2017_i=1      ; 2014_i=1</v>
      </c>
      <c r="E31" s="47" t="s">
        <v>175</v>
      </c>
      <c r="F31" s="48" t="s">
        <v>176</v>
      </c>
      <c r="G31" s="47"/>
      <c r="H31" s="51" t="s">
        <v>177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3" t="s">
        <v>60</v>
      </c>
      <c r="U31" s="51"/>
      <c r="V31" s="51"/>
      <c r="W31" s="51"/>
      <c r="X31" s="51"/>
      <c r="Y31" s="53" t="s">
        <v>60</v>
      </c>
      <c r="Z31" s="96"/>
      <c r="AA31" s="56" t="s">
        <v>60</v>
      </c>
      <c r="AB31" s="55"/>
      <c r="AC31" s="55"/>
      <c r="AD31" s="55"/>
      <c r="AE31" s="55"/>
      <c r="AF31" s="57"/>
      <c r="AG31" s="58" t="s">
        <v>60</v>
      </c>
      <c r="AO31" s="47" t="s">
        <v>175</v>
      </c>
      <c r="AP31" s="51" t="s">
        <v>177</v>
      </c>
      <c r="AQ31" s="47" t="s">
        <v>429</v>
      </c>
      <c r="AR31" s="48" t="s">
        <v>176</v>
      </c>
      <c r="AS31" s="130" t="s">
        <v>268</v>
      </c>
      <c r="AT31" s="46" t="s">
        <v>267</v>
      </c>
      <c r="BG31" s="46">
        <v>1</v>
      </c>
      <c r="BI31" s="46">
        <v>0</v>
      </c>
      <c r="BK31" s="46">
        <v>0</v>
      </c>
      <c r="BM31" s="46">
        <v>0</v>
      </c>
      <c r="BO31" s="46">
        <v>1</v>
      </c>
      <c r="BQ31" s="46">
        <v>1</v>
      </c>
      <c r="BS31" s="46">
        <v>0</v>
      </c>
      <c r="BU31" s="46">
        <v>0</v>
      </c>
      <c r="BW31" s="46">
        <v>1</v>
      </c>
    </row>
    <row r="32" spans="1:75" s="46" customFormat="1" ht="24.95" customHeight="1" x14ac:dyDescent="0.25">
      <c r="A32" s="46" t="s">
        <v>75</v>
      </c>
      <c r="B32" s="46" t="s">
        <v>55</v>
      </c>
      <c r="C32" s="88" t="s">
        <v>174</v>
      </c>
      <c r="D32" s="13" t="str">
        <f t="shared" si="0"/>
        <v xml:space="preserve">          ; 2018_i=1      ; 2015_i=1  </v>
      </c>
      <c r="E32" s="47" t="s">
        <v>178</v>
      </c>
      <c r="F32" s="48" t="s">
        <v>179</v>
      </c>
      <c r="G32" s="47"/>
      <c r="H32" s="51" t="s">
        <v>180</v>
      </c>
      <c r="I32" s="51"/>
      <c r="J32" s="51"/>
      <c r="K32" s="51"/>
      <c r="L32" s="51"/>
      <c r="M32" s="51"/>
      <c r="N32" s="51"/>
      <c r="O32" s="51"/>
      <c r="P32" s="52"/>
      <c r="Q32" s="52"/>
      <c r="R32" s="52"/>
      <c r="S32" s="52"/>
      <c r="T32" s="51"/>
      <c r="U32" s="51"/>
      <c r="V32" s="53" t="s">
        <v>60</v>
      </c>
      <c r="W32" s="111"/>
      <c r="X32" s="111"/>
      <c r="Y32" s="111"/>
      <c r="Z32" s="119"/>
      <c r="AA32" s="56" t="s">
        <v>60</v>
      </c>
      <c r="AB32" s="55"/>
      <c r="AC32" s="55"/>
      <c r="AD32" s="55"/>
      <c r="AE32" s="55"/>
      <c r="AF32" s="57"/>
      <c r="AG32" s="55"/>
      <c r="AO32" s="47" t="s">
        <v>178</v>
      </c>
      <c r="AP32" s="51" t="s">
        <v>180</v>
      </c>
      <c r="AQ32" s="47" t="s">
        <v>430</v>
      </c>
      <c r="AR32" s="48" t="s">
        <v>179</v>
      </c>
      <c r="AS32" s="130" t="s">
        <v>268</v>
      </c>
      <c r="AT32" s="46" t="s">
        <v>272</v>
      </c>
      <c r="BG32" s="46">
        <v>0</v>
      </c>
      <c r="BI32" s="46">
        <v>0</v>
      </c>
      <c r="BK32" s="46">
        <v>0</v>
      </c>
      <c r="BM32" s="46">
        <v>0</v>
      </c>
      <c r="BO32" s="46">
        <v>1</v>
      </c>
      <c r="BQ32" s="46">
        <v>0</v>
      </c>
      <c r="BS32" s="46">
        <v>0</v>
      </c>
      <c r="BU32" s="46">
        <v>1</v>
      </c>
      <c r="BW32" s="46">
        <v>0</v>
      </c>
    </row>
    <row r="33" spans="1:75" s="46" customFormat="1" ht="24.95" customHeight="1" x14ac:dyDescent="0.25">
      <c r="A33" s="46" t="s">
        <v>84</v>
      </c>
      <c r="B33" s="46" t="s">
        <v>55</v>
      </c>
      <c r="C33" s="132" t="s">
        <v>174</v>
      </c>
      <c r="D33" s="13" t="str">
        <f t="shared" si="0"/>
        <v xml:space="preserve">  ; 2022_i=1                </v>
      </c>
      <c r="E33" s="47"/>
      <c r="F33" s="48"/>
      <c r="G33" s="47"/>
      <c r="H33" s="51"/>
      <c r="I33" s="51"/>
      <c r="J33" s="51"/>
      <c r="K33" s="51"/>
      <c r="L33" s="51"/>
      <c r="M33" s="51"/>
      <c r="N33" s="51"/>
      <c r="O33" s="51"/>
      <c r="P33" s="52"/>
      <c r="Q33" s="52"/>
      <c r="R33" s="52"/>
      <c r="S33" s="52"/>
      <c r="T33" s="51"/>
      <c r="U33" s="51"/>
      <c r="V33" s="53"/>
      <c r="W33" s="111"/>
      <c r="X33" s="111"/>
      <c r="Y33" s="111"/>
      <c r="Z33" s="119"/>
      <c r="AA33" s="56"/>
      <c r="AB33" s="55"/>
      <c r="AC33" s="55"/>
      <c r="AD33" s="55"/>
      <c r="AE33" s="55"/>
      <c r="AF33" s="57"/>
      <c r="AG33" s="55"/>
      <c r="AO33" s="47" t="s">
        <v>269</v>
      </c>
      <c r="AP33" s="51" t="s">
        <v>270</v>
      </c>
      <c r="AQ33" s="47" t="s">
        <v>431</v>
      </c>
      <c r="AR33" s="48" t="s">
        <v>271</v>
      </c>
      <c r="AS33" s="130" t="s">
        <v>268</v>
      </c>
      <c r="AT33" s="46" t="s">
        <v>273</v>
      </c>
      <c r="BG33" s="46">
        <v>1</v>
      </c>
      <c r="BI33" s="46">
        <v>0</v>
      </c>
      <c r="BK33" s="46">
        <v>0</v>
      </c>
      <c r="BM33" s="46">
        <v>0</v>
      </c>
      <c r="BO33" s="46">
        <v>0</v>
      </c>
      <c r="BQ33" s="46">
        <v>0</v>
      </c>
      <c r="BS33" s="46">
        <v>0</v>
      </c>
      <c r="BU33" s="46">
        <v>0</v>
      </c>
      <c r="BW33" s="46">
        <v>0</v>
      </c>
    </row>
    <row r="34" spans="1:75" s="46" customFormat="1" ht="24.95" customHeight="1" x14ac:dyDescent="0.25">
      <c r="A34" s="46" t="s">
        <v>75</v>
      </c>
      <c r="B34" s="46" t="s">
        <v>55</v>
      </c>
      <c r="C34" s="133" t="s">
        <v>276</v>
      </c>
      <c r="D34" s="13" t="str">
        <f t="shared" si="0"/>
        <v xml:space="preserve">                  </v>
      </c>
      <c r="E34" s="47" t="s">
        <v>181</v>
      </c>
      <c r="F34" s="48" t="s">
        <v>182</v>
      </c>
      <c r="G34" s="51"/>
      <c r="H34" s="51" t="s">
        <v>183</v>
      </c>
      <c r="I34" s="51"/>
      <c r="J34" s="51"/>
      <c r="K34" s="51"/>
      <c r="L34" s="51"/>
      <c r="M34" s="51"/>
      <c r="N34" s="51"/>
      <c r="O34" s="51"/>
      <c r="P34" s="51"/>
      <c r="Q34" s="53" t="s">
        <v>60</v>
      </c>
      <c r="R34" s="53" t="s">
        <v>60</v>
      </c>
      <c r="S34" s="51"/>
      <c r="T34" s="51"/>
      <c r="U34" s="51"/>
      <c r="V34" s="51"/>
      <c r="W34" s="51"/>
      <c r="X34" s="51"/>
      <c r="Y34" s="51"/>
      <c r="Z34" s="96"/>
      <c r="AA34" s="55"/>
      <c r="AB34" s="55"/>
      <c r="AC34" s="55"/>
      <c r="AD34" s="55"/>
      <c r="AE34" s="55"/>
      <c r="AF34" s="57"/>
      <c r="AG34" s="55"/>
      <c r="AO34" s="129" t="s">
        <v>277</v>
      </c>
      <c r="AP34" s="51" t="s">
        <v>183</v>
      </c>
      <c r="AQ34" s="51" t="s">
        <v>451</v>
      </c>
      <c r="AR34" s="134" t="s">
        <v>278</v>
      </c>
      <c r="AS34" s="130" t="s">
        <v>275</v>
      </c>
      <c r="AT34" s="46" t="s">
        <v>279</v>
      </c>
      <c r="BG34" s="46">
        <v>0</v>
      </c>
      <c r="BI34" s="46">
        <v>0</v>
      </c>
      <c r="BK34" s="46">
        <v>0</v>
      </c>
      <c r="BM34" s="46">
        <v>0</v>
      </c>
      <c r="BO34" s="46">
        <v>0</v>
      </c>
      <c r="BQ34" s="46">
        <v>0</v>
      </c>
      <c r="BS34" s="46">
        <v>0</v>
      </c>
      <c r="BU34" s="46">
        <v>0</v>
      </c>
      <c r="BW34" s="46">
        <v>0</v>
      </c>
    </row>
    <row r="35" spans="1:75" s="46" customFormat="1" ht="24.95" customHeight="1" x14ac:dyDescent="0.25">
      <c r="A35" s="46" t="s">
        <v>75</v>
      </c>
      <c r="B35" s="46" t="s">
        <v>55</v>
      </c>
      <c r="C35" s="101" t="s">
        <v>184</v>
      </c>
      <c r="D35" s="13" t="str">
        <f t="shared" si="0"/>
        <v xml:space="preserve">        ; 2019_i=1        ; 2015_i=1  </v>
      </c>
      <c r="E35" s="47" t="s">
        <v>185</v>
      </c>
      <c r="F35" s="48" t="s">
        <v>186</v>
      </c>
      <c r="G35" s="47"/>
      <c r="H35" s="120" t="s">
        <v>187</v>
      </c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121"/>
      <c r="T35" s="121"/>
      <c r="U35" s="53" t="s">
        <v>60</v>
      </c>
      <c r="V35" s="51"/>
      <c r="W35" s="111"/>
      <c r="X35" s="111"/>
      <c r="Y35" s="111"/>
      <c r="Z35" s="119"/>
      <c r="AA35" s="65"/>
      <c r="AB35" s="65"/>
      <c r="AC35" s="65"/>
      <c r="AD35" s="66" t="s">
        <v>60</v>
      </c>
      <c r="AE35" s="65"/>
      <c r="AF35" s="57"/>
      <c r="AG35" s="55"/>
      <c r="AO35" s="47" t="s">
        <v>185</v>
      </c>
      <c r="AP35" s="120" t="s">
        <v>187</v>
      </c>
      <c r="AQ35" s="47" t="s">
        <v>451</v>
      </c>
      <c r="AR35" s="48" t="s">
        <v>186</v>
      </c>
      <c r="AS35" s="130" t="s">
        <v>275</v>
      </c>
      <c r="AT35" s="46" t="s">
        <v>274</v>
      </c>
      <c r="BG35" s="46">
        <v>0</v>
      </c>
      <c r="BI35" s="46">
        <v>0</v>
      </c>
      <c r="BK35" s="46">
        <v>0</v>
      </c>
      <c r="BM35" s="46">
        <v>1</v>
      </c>
      <c r="BO35" s="46">
        <v>0</v>
      </c>
      <c r="BQ35" s="46">
        <v>0</v>
      </c>
      <c r="BS35" s="46">
        <v>0</v>
      </c>
      <c r="BU35" s="46">
        <v>1</v>
      </c>
      <c r="BW35" s="46">
        <v>0</v>
      </c>
    </row>
    <row r="36" spans="1:75" s="46" customFormat="1" ht="24.95" customHeight="1" x14ac:dyDescent="0.25">
      <c r="A36" s="46" t="s">
        <v>75</v>
      </c>
      <c r="B36" s="46" t="s">
        <v>55</v>
      </c>
      <c r="C36" s="101" t="s">
        <v>188</v>
      </c>
      <c r="D36" s="13" t="str">
        <f t="shared" si="0"/>
        <v xml:space="preserve">                ; 2015_i=1  </v>
      </c>
      <c r="E36" s="47" t="s">
        <v>189</v>
      </c>
      <c r="F36" s="48" t="s">
        <v>190</v>
      </c>
      <c r="G36" s="47"/>
      <c r="H36" s="51" t="s">
        <v>191</v>
      </c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121"/>
      <c r="T36" s="121"/>
      <c r="U36" s="53" t="s">
        <v>60</v>
      </c>
      <c r="V36" s="51"/>
      <c r="W36" s="51"/>
      <c r="X36" s="51"/>
      <c r="Y36" s="51"/>
      <c r="Z36" s="96"/>
      <c r="AA36" s="55"/>
      <c r="AB36" s="55"/>
      <c r="AC36" s="55"/>
      <c r="AD36" s="55"/>
      <c r="AE36" s="55"/>
      <c r="AF36" s="57"/>
      <c r="AG36" s="55"/>
      <c r="AO36" s="47" t="s">
        <v>189</v>
      </c>
      <c r="AP36" s="51" t="s">
        <v>191</v>
      </c>
      <c r="AQ36" s="47" t="s">
        <v>452</v>
      </c>
      <c r="AR36" s="48" t="s">
        <v>190</v>
      </c>
      <c r="AS36" s="130" t="s">
        <v>281</v>
      </c>
      <c r="AT36" s="46" t="s">
        <v>280</v>
      </c>
      <c r="BG36" s="46">
        <v>0</v>
      </c>
      <c r="BI36" s="46">
        <v>0</v>
      </c>
      <c r="BK36" s="46">
        <v>0</v>
      </c>
      <c r="BM36" s="46">
        <v>0</v>
      </c>
      <c r="BO36" s="46">
        <v>0</v>
      </c>
      <c r="BQ36" s="46">
        <v>0</v>
      </c>
      <c r="BS36" s="46">
        <v>0</v>
      </c>
      <c r="BU36" s="46">
        <v>1</v>
      </c>
      <c r="BW36" s="46">
        <v>0</v>
      </c>
    </row>
    <row r="37" spans="1:75" s="46" customFormat="1" ht="24.95" customHeight="1" x14ac:dyDescent="0.25">
      <c r="A37" s="46" t="s">
        <v>75</v>
      </c>
      <c r="B37" s="46" t="s">
        <v>55</v>
      </c>
      <c r="C37" s="122" t="s">
        <v>192</v>
      </c>
      <c r="D37" s="13" t="str">
        <f t="shared" si="0"/>
        <v xml:space="preserve">  ; 2022_i=1                </v>
      </c>
      <c r="E37" s="123" t="s">
        <v>193</v>
      </c>
      <c r="F37" s="124" t="s">
        <v>194</v>
      </c>
      <c r="G37" s="123"/>
      <c r="H37" s="55" t="s">
        <v>195</v>
      </c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123"/>
      <c r="AC37" s="123"/>
      <c r="AD37" s="123"/>
      <c r="AE37" s="55"/>
      <c r="AF37" s="123"/>
      <c r="AG37" s="58" t="s">
        <v>60</v>
      </c>
      <c r="AO37" s="123" t="s">
        <v>193</v>
      </c>
      <c r="AP37" s="55" t="s">
        <v>195</v>
      </c>
      <c r="AQ37" s="123" t="s">
        <v>453</v>
      </c>
      <c r="AR37" s="124" t="s">
        <v>194</v>
      </c>
      <c r="AS37" s="130" t="s">
        <v>283</v>
      </c>
      <c r="AT37" s="46" t="s">
        <v>282</v>
      </c>
      <c r="BG37" s="46">
        <v>1</v>
      </c>
      <c r="BI37" s="46">
        <v>0</v>
      </c>
      <c r="BK37" s="46">
        <v>0</v>
      </c>
      <c r="BM37" s="46">
        <v>0</v>
      </c>
      <c r="BO37" s="46">
        <v>0</v>
      </c>
      <c r="BQ37" s="46">
        <v>0</v>
      </c>
      <c r="BS37" s="46">
        <v>0</v>
      </c>
      <c r="BU37" s="46">
        <v>0</v>
      </c>
      <c r="BW37" s="46">
        <v>0</v>
      </c>
    </row>
    <row r="38" spans="1:75" s="46" customFormat="1" ht="24.95" customHeight="1" x14ac:dyDescent="0.25">
      <c r="A38" s="46" t="s">
        <v>75</v>
      </c>
      <c r="B38" s="46" t="s">
        <v>55</v>
      </c>
      <c r="C38" s="101" t="s">
        <v>305</v>
      </c>
      <c r="D38" s="13" t="str">
        <f t="shared" si="0"/>
        <v xml:space="preserve">      ; 2020_i=1    ; 2018_i=2        ; 2014_i=2</v>
      </c>
      <c r="E38" s="47" t="s">
        <v>196</v>
      </c>
      <c r="F38" s="48" t="s">
        <v>197</v>
      </c>
      <c r="G38" s="51"/>
      <c r="H38" s="51" t="s">
        <v>198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3" t="s">
        <v>60</v>
      </c>
      <c r="T38" s="53" t="s">
        <v>60</v>
      </c>
      <c r="U38" s="51"/>
      <c r="V38" s="51"/>
      <c r="W38" s="51"/>
      <c r="X38" s="51"/>
      <c r="Y38" s="51"/>
      <c r="Z38" s="96"/>
      <c r="AA38" s="56" t="s">
        <v>60</v>
      </c>
      <c r="AB38" s="56" t="s">
        <v>60</v>
      </c>
      <c r="AC38" s="55"/>
      <c r="AD38" s="55"/>
      <c r="AE38" s="58" t="s">
        <v>60</v>
      </c>
      <c r="AF38" s="57"/>
      <c r="AG38" s="55"/>
      <c r="AO38" s="47" t="s">
        <v>196</v>
      </c>
      <c r="AP38" s="51" t="s">
        <v>198</v>
      </c>
      <c r="AQ38" s="130" t="s">
        <v>454</v>
      </c>
      <c r="AR38" s="48" t="s">
        <v>197</v>
      </c>
      <c r="AS38" s="130" t="s">
        <v>285</v>
      </c>
      <c r="AT38" s="46" t="s">
        <v>284</v>
      </c>
      <c r="BG38" s="46">
        <v>0</v>
      </c>
      <c r="BI38" s="46">
        <v>0</v>
      </c>
      <c r="BK38" s="46">
        <v>1</v>
      </c>
      <c r="BM38" s="46">
        <v>0</v>
      </c>
      <c r="BO38" s="46">
        <v>2</v>
      </c>
      <c r="BQ38" s="46">
        <v>0</v>
      </c>
      <c r="BS38" s="46">
        <v>0</v>
      </c>
      <c r="BU38" s="46">
        <v>0</v>
      </c>
      <c r="BW38" s="46">
        <v>2</v>
      </c>
    </row>
    <row r="39" spans="1:75" s="46" customFormat="1" ht="24.95" customHeight="1" x14ac:dyDescent="0.25">
      <c r="A39" s="46" t="s">
        <v>75</v>
      </c>
      <c r="B39" s="46" t="s">
        <v>55</v>
      </c>
      <c r="C39" s="101" t="s">
        <v>305</v>
      </c>
      <c r="D39" s="13" t="str">
        <f t="shared" si="0"/>
        <v xml:space="preserve">              ; 2016_i=1    </v>
      </c>
      <c r="E39" s="47" t="s">
        <v>199</v>
      </c>
      <c r="F39" s="125" t="s">
        <v>200</v>
      </c>
      <c r="G39" s="47"/>
      <c r="H39" s="104" t="s">
        <v>201</v>
      </c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3" t="s">
        <v>60</v>
      </c>
      <c r="Y39" s="51"/>
      <c r="Z39" s="96"/>
      <c r="AA39" s="55"/>
      <c r="AB39" s="55"/>
      <c r="AC39" s="55"/>
      <c r="AD39" s="55"/>
      <c r="AE39" s="55"/>
      <c r="AF39" s="57"/>
      <c r="AG39" s="55"/>
      <c r="AO39" s="47" t="s">
        <v>199</v>
      </c>
      <c r="AP39" s="142" t="s">
        <v>290</v>
      </c>
      <c r="AQ39" s="144" t="s">
        <v>455</v>
      </c>
      <c r="AR39" s="125" t="s">
        <v>200</v>
      </c>
      <c r="AS39" s="130" t="s">
        <v>285</v>
      </c>
      <c r="AT39" s="46" t="s">
        <v>289</v>
      </c>
      <c r="BG39" s="46">
        <v>0</v>
      </c>
      <c r="BI39" s="46">
        <v>0</v>
      </c>
      <c r="BK39" s="46">
        <v>0</v>
      </c>
      <c r="BM39" s="46">
        <v>0</v>
      </c>
      <c r="BO39" s="46">
        <v>0</v>
      </c>
      <c r="BQ39" s="46">
        <v>0</v>
      </c>
      <c r="BS39" s="46">
        <v>1</v>
      </c>
      <c r="BU39" s="46">
        <v>0</v>
      </c>
      <c r="BW39" s="46">
        <v>0</v>
      </c>
    </row>
    <row r="40" spans="1:75" s="46" customFormat="1" ht="24.95" customHeight="1" x14ac:dyDescent="0.25">
      <c r="A40" s="46" t="s">
        <v>84</v>
      </c>
      <c r="B40" s="46" t="s">
        <v>55</v>
      </c>
      <c r="C40" s="133" t="s">
        <v>305</v>
      </c>
      <c r="D40" s="13" t="str">
        <f t="shared" si="0"/>
        <v xml:space="preserve">                  </v>
      </c>
      <c r="E40" s="129"/>
      <c r="F40" s="135"/>
      <c r="G40" s="129"/>
      <c r="H40" s="136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8"/>
      <c r="AA40" s="139"/>
      <c r="AB40" s="139"/>
      <c r="AC40" s="139"/>
      <c r="AD40" s="139"/>
      <c r="AE40" s="139"/>
      <c r="AF40" s="140"/>
      <c r="AG40" s="139"/>
      <c r="AH40" s="141"/>
      <c r="AI40" s="141"/>
      <c r="AJ40" s="141"/>
      <c r="AK40" s="141"/>
      <c r="AL40" s="141"/>
      <c r="AM40" s="141"/>
      <c r="AN40" s="141"/>
      <c r="AO40" s="129" t="s">
        <v>286</v>
      </c>
      <c r="AP40" s="136" t="s">
        <v>427</v>
      </c>
      <c r="AQ40" s="150" t="s">
        <v>456</v>
      </c>
      <c r="AR40" s="135" t="s">
        <v>287</v>
      </c>
      <c r="AS40" s="130" t="s">
        <v>285</v>
      </c>
      <c r="AT40" s="46" t="s">
        <v>288</v>
      </c>
      <c r="BG40" s="46">
        <v>0</v>
      </c>
      <c r="BI40" s="46">
        <v>0</v>
      </c>
      <c r="BK40" s="46">
        <v>0</v>
      </c>
      <c r="BM40" s="46">
        <v>0</v>
      </c>
      <c r="BO40" s="46">
        <v>0</v>
      </c>
      <c r="BQ40" s="46">
        <v>0</v>
      </c>
      <c r="BS40" s="46">
        <v>0</v>
      </c>
      <c r="BU40" s="46">
        <v>0</v>
      </c>
      <c r="BW40" s="46">
        <v>0</v>
      </c>
    </row>
    <row r="41" spans="1:75" s="46" customFormat="1" ht="24.95" customHeight="1" x14ac:dyDescent="0.25">
      <c r="A41" s="46" t="s">
        <v>84</v>
      </c>
      <c r="B41" s="46" t="s">
        <v>55</v>
      </c>
      <c r="C41" s="133" t="s">
        <v>305</v>
      </c>
      <c r="D41" s="13" t="str">
        <f t="shared" si="0"/>
        <v xml:space="preserve">                  </v>
      </c>
      <c r="E41" s="47"/>
      <c r="F41" s="125"/>
      <c r="G41" s="47"/>
      <c r="H41" s="104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3"/>
      <c r="Y41" s="51"/>
      <c r="Z41" s="96"/>
      <c r="AA41" s="55"/>
      <c r="AB41" s="55"/>
      <c r="AC41" s="55"/>
      <c r="AD41" s="55"/>
      <c r="AE41" s="55"/>
      <c r="AF41" s="57"/>
      <c r="AG41" s="55"/>
      <c r="AO41" s="129" t="s">
        <v>292</v>
      </c>
      <c r="AP41" s="136" t="s">
        <v>426</v>
      </c>
      <c r="AQ41" s="144" t="s">
        <v>457</v>
      </c>
      <c r="AR41" s="125" t="s">
        <v>300</v>
      </c>
      <c r="AS41" s="130" t="s">
        <v>285</v>
      </c>
      <c r="AT41" s="46" t="s">
        <v>291</v>
      </c>
      <c r="BG41" s="46">
        <v>0</v>
      </c>
      <c r="BI41" s="46">
        <v>0</v>
      </c>
      <c r="BK41" s="46">
        <v>0</v>
      </c>
      <c r="BM41" s="46">
        <v>0</v>
      </c>
      <c r="BO41" s="46">
        <v>0</v>
      </c>
      <c r="BQ41" s="46">
        <v>0</v>
      </c>
      <c r="BS41" s="46">
        <v>0</v>
      </c>
      <c r="BU41" s="46">
        <v>0</v>
      </c>
      <c r="BW41" s="46">
        <v>0</v>
      </c>
    </row>
    <row r="42" spans="1:75" s="46" customFormat="1" ht="24.95" customHeight="1" x14ac:dyDescent="0.25">
      <c r="A42" s="46" t="s">
        <v>84</v>
      </c>
      <c r="B42" s="46" t="s">
        <v>55</v>
      </c>
      <c r="C42" s="133" t="s">
        <v>305</v>
      </c>
      <c r="D42" s="13" t="str">
        <f t="shared" si="0"/>
        <v xml:space="preserve">                  </v>
      </c>
      <c r="E42" s="47"/>
      <c r="F42" s="125"/>
      <c r="G42" s="47"/>
      <c r="H42" s="104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3"/>
      <c r="Y42" s="51"/>
      <c r="Z42" s="96"/>
      <c r="AA42" s="55"/>
      <c r="AB42" s="55"/>
      <c r="AC42" s="55"/>
      <c r="AD42" s="55"/>
      <c r="AE42" s="55"/>
      <c r="AF42" s="57"/>
      <c r="AG42" s="55"/>
      <c r="AO42" s="129" t="s">
        <v>294</v>
      </c>
      <c r="AP42" s="136" t="s">
        <v>295</v>
      </c>
      <c r="AQ42" s="144"/>
      <c r="AR42" s="125" t="s">
        <v>296</v>
      </c>
      <c r="AS42" s="130" t="s">
        <v>285</v>
      </c>
      <c r="AT42" s="46" t="s">
        <v>293</v>
      </c>
      <c r="BG42" s="46">
        <v>0</v>
      </c>
      <c r="BI42" s="46">
        <v>0</v>
      </c>
      <c r="BK42" s="46">
        <v>0</v>
      </c>
      <c r="BM42" s="46">
        <v>0</v>
      </c>
      <c r="BO42" s="46">
        <v>0</v>
      </c>
      <c r="BQ42" s="46">
        <v>0</v>
      </c>
      <c r="BS42" s="46">
        <v>0</v>
      </c>
      <c r="BU42" s="46">
        <v>0</v>
      </c>
      <c r="BW42" s="46">
        <v>0</v>
      </c>
    </row>
    <row r="43" spans="1:75" s="46" customFormat="1" ht="24.95" customHeight="1" x14ac:dyDescent="0.25">
      <c r="A43" s="46" t="s">
        <v>84</v>
      </c>
      <c r="B43" s="46" t="s">
        <v>55</v>
      </c>
      <c r="C43" s="133" t="s">
        <v>305</v>
      </c>
      <c r="D43" s="13" t="str">
        <f t="shared" si="0"/>
        <v xml:space="preserve">                  </v>
      </c>
      <c r="E43" s="47"/>
      <c r="F43" s="125"/>
      <c r="G43" s="47"/>
      <c r="H43" s="104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3"/>
      <c r="Y43" s="51"/>
      <c r="Z43" s="96"/>
      <c r="AA43" s="55"/>
      <c r="AB43" s="55"/>
      <c r="AC43" s="55"/>
      <c r="AD43" s="55"/>
      <c r="AE43" s="55"/>
      <c r="AF43" s="57"/>
      <c r="AG43" s="55"/>
      <c r="AO43" s="129" t="s">
        <v>297</v>
      </c>
      <c r="AP43" s="136" t="s">
        <v>198</v>
      </c>
      <c r="AQ43" s="130" t="s">
        <v>454</v>
      </c>
      <c r="AR43" s="125" t="s">
        <v>298</v>
      </c>
      <c r="AS43" s="130" t="s">
        <v>285</v>
      </c>
      <c r="AT43" s="46" t="s">
        <v>299</v>
      </c>
      <c r="BG43" s="46">
        <v>0</v>
      </c>
      <c r="BI43" s="46">
        <v>0</v>
      </c>
      <c r="BK43" s="46">
        <v>0</v>
      </c>
      <c r="BM43" s="46">
        <v>0</v>
      </c>
      <c r="BO43" s="46">
        <v>0</v>
      </c>
      <c r="BQ43" s="46">
        <v>0</v>
      </c>
      <c r="BS43" s="46">
        <v>0</v>
      </c>
      <c r="BU43" s="46">
        <v>0</v>
      </c>
      <c r="BW43" s="46">
        <v>0</v>
      </c>
    </row>
    <row r="44" spans="1:75" s="46" customFormat="1" ht="24.95" customHeight="1" x14ac:dyDescent="0.25">
      <c r="A44" s="46" t="s">
        <v>75</v>
      </c>
      <c r="B44" s="46" t="s">
        <v>55</v>
      </c>
      <c r="C44" s="133" t="s">
        <v>301</v>
      </c>
      <c r="D44" s="13" t="str">
        <f t="shared" si="0"/>
        <v xml:space="preserve">                ; 2015_i=1  </v>
      </c>
      <c r="E44" s="47" t="s">
        <v>202</v>
      </c>
      <c r="F44" s="48" t="s">
        <v>203</v>
      </c>
      <c r="G44" s="47"/>
      <c r="H44" s="51" t="s">
        <v>204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3" t="s">
        <v>60</v>
      </c>
      <c r="V44" s="51"/>
      <c r="W44" s="51"/>
      <c r="X44" s="51"/>
      <c r="Y44" s="51"/>
      <c r="Z44" s="96"/>
      <c r="AA44" s="55"/>
      <c r="AB44" s="55"/>
      <c r="AC44" s="55"/>
      <c r="AD44" s="55"/>
      <c r="AE44" s="55"/>
      <c r="AF44" s="57"/>
      <c r="AG44" s="55"/>
      <c r="AO44" s="47" t="s">
        <v>202</v>
      </c>
      <c r="AP44" s="51" t="s">
        <v>204</v>
      </c>
      <c r="AQ44" s="47" t="s">
        <v>458</v>
      </c>
      <c r="AR44" s="48" t="s">
        <v>203</v>
      </c>
      <c r="AS44" s="130" t="s">
        <v>302</v>
      </c>
      <c r="AT44" s="46" t="s">
        <v>303</v>
      </c>
      <c r="BG44" s="46">
        <v>0</v>
      </c>
      <c r="BI44" s="46">
        <v>0</v>
      </c>
      <c r="BK44" s="46">
        <v>0</v>
      </c>
      <c r="BM44" s="46">
        <v>0</v>
      </c>
      <c r="BO44" s="46">
        <v>0</v>
      </c>
      <c r="BQ44" s="46">
        <v>0</v>
      </c>
      <c r="BS44" s="46">
        <v>0</v>
      </c>
      <c r="BU44" s="46">
        <v>1</v>
      </c>
      <c r="BW44" s="46">
        <v>0</v>
      </c>
    </row>
    <row r="45" spans="1:75" s="46" customFormat="1" ht="24.95" customHeight="1" x14ac:dyDescent="0.25">
      <c r="A45" s="46" t="s">
        <v>75</v>
      </c>
      <c r="B45" s="46" t="s">
        <v>55</v>
      </c>
      <c r="C45" s="122" t="s">
        <v>306</v>
      </c>
      <c r="D45" s="13" t="str">
        <f t="shared" si="0"/>
        <v xml:space="preserve">        ; 2019_i=1          </v>
      </c>
      <c r="E45" s="123" t="s">
        <v>205</v>
      </c>
      <c r="F45" s="124" t="s">
        <v>206</v>
      </c>
      <c r="G45" s="123"/>
      <c r="H45" s="55" t="s">
        <v>207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8" t="s">
        <v>60</v>
      </c>
      <c r="AD45" s="55"/>
      <c r="AE45" s="55"/>
      <c r="AF45" s="57"/>
      <c r="AG45" s="55"/>
      <c r="AO45" s="123" t="s">
        <v>205</v>
      </c>
      <c r="AP45" s="55" t="s">
        <v>207</v>
      </c>
      <c r="AQ45" s="123" t="s">
        <v>459</v>
      </c>
      <c r="AR45" s="124" t="s">
        <v>206</v>
      </c>
      <c r="AS45" s="130" t="s">
        <v>307</v>
      </c>
      <c r="AT45" s="46" t="s">
        <v>304</v>
      </c>
      <c r="BG45" s="46">
        <v>0</v>
      </c>
      <c r="BI45" s="46">
        <v>0</v>
      </c>
      <c r="BK45" s="46">
        <v>0</v>
      </c>
      <c r="BM45" s="46">
        <v>1</v>
      </c>
      <c r="BO45" s="46">
        <v>0</v>
      </c>
      <c r="BQ45" s="46">
        <v>0</v>
      </c>
      <c r="BS45" s="46">
        <v>0</v>
      </c>
      <c r="BU45" s="46">
        <v>0</v>
      </c>
      <c r="BW45" s="46">
        <v>0</v>
      </c>
    </row>
    <row r="46" spans="1:75" s="46" customFormat="1" ht="24.95" customHeight="1" x14ac:dyDescent="0.25">
      <c r="A46" s="46" t="s">
        <v>75</v>
      </c>
      <c r="B46" s="46" t="s">
        <v>55</v>
      </c>
      <c r="C46" s="122" t="s">
        <v>208</v>
      </c>
      <c r="D46" s="13" t="str">
        <f t="shared" si="0"/>
        <v xml:space="preserve">    ; 2021_i=1              </v>
      </c>
      <c r="E46" s="126" t="s">
        <v>209</v>
      </c>
      <c r="F46" s="124" t="s">
        <v>210</v>
      </c>
      <c r="G46" s="57"/>
      <c r="H46" s="55" t="s">
        <v>211</v>
      </c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57"/>
      <c r="AC46" s="57"/>
      <c r="AD46" s="57"/>
      <c r="AE46" s="127"/>
      <c r="AF46" s="58" t="s">
        <v>60</v>
      </c>
      <c r="AG46" s="57"/>
      <c r="AO46" s="126" t="s">
        <v>209</v>
      </c>
      <c r="AP46" s="55" t="s">
        <v>211</v>
      </c>
      <c r="AQ46" t="s">
        <v>460</v>
      </c>
      <c r="AR46" s="124" t="s">
        <v>210</v>
      </c>
      <c r="AS46" s="130" t="s">
        <v>309</v>
      </c>
      <c r="AT46" s="46" t="s">
        <v>308</v>
      </c>
      <c r="BG46" s="46">
        <v>0</v>
      </c>
      <c r="BI46" s="46">
        <v>1</v>
      </c>
      <c r="BK46" s="46">
        <v>0</v>
      </c>
      <c r="BM46" s="46">
        <v>0</v>
      </c>
      <c r="BO46" s="46">
        <v>0</v>
      </c>
      <c r="BQ46" s="46">
        <v>0</v>
      </c>
      <c r="BS46" s="46">
        <v>0</v>
      </c>
      <c r="BU46" s="46">
        <v>0</v>
      </c>
      <c r="BW46" s="46">
        <v>0</v>
      </c>
    </row>
    <row r="47" spans="1:75" s="46" customFormat="1" ht="24.95" customHeight="1" x14ac:dyDescent="0.25">
      <c r="A47" s="46" t="s">
        <v>75</v>
      </c>
      <c r="B47" s="46" t="s">
        <v>55</v>
      </c>
      <c r="C47" s="122" t="s">
        <v>212</v>
      </c>
      <c r="D47" s="13" t="str">
        <f t="shared" si="0"/>
        <v xml:space="preserve">    ; 2021_i=1              </v>
      </c>
      <c r="E47" s="123" t="s">
        <v>213</v>
      </c>
      <c r="F47" s="124" t="s">
        <v>214</v>
      </c>
      <c r="G47" s="123"/>
      <c r="H47" s="55" t="s">
        <v>215</v>
      </c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123"/>
      <c r="AC47" s="123"/>
      <c r="AD47" s="123"/>
      <c r="AE47" s="55"/>
      <c r="AF47" s="58" t="s">
        <v>60</v>
      </c>
      <c r="AG47" s="123"/>
      <c r="AO47" s="123" t="s">
        <v>213</v>
      </c>
      <c r="AP47" s="55" t="s">
        <v>215</v>
      </c>
      <c r="AQ47" s="123" t="s">
        <v>461</v>
      </c>
      <c r="AR47" s="124" t="s">
        <v>214</v>
      </c>
      <c r="AS47" s="130" t="s">
        <v>311</v>
      </c>
      <c r="AT47" s="46" t="s">
        <v>310</v>
      </c>
      <c r="BG47" s="46">
        <v>0</v>
      </c>
      <c r="BI47" s="46">
        <v>1</v>
      </c>
      <c r="BK47" s="46">
        <v>0</v>
      </c>
      <c r="BM47" s="46">
        <v>0</v>
      </c>
      <c r="BO47" s="46">
        <v>0</v>
      </c>
      <c r="BQ47" s="46">
        <v>0</v>
      </c>
      <c r="BS47" s="46">
        <v>0</v>
      </c>
      <c r="BU47" s="46">
        <v>0</v>
      </c>
      <c r="BW47" s="46">
        <v>0</v>
      </c>
    </row>
    <row r="48" spans="1:75" s="46" customFormat="1" ht="24.95" customHeight="1" x14ac:dyDescent="0.25">
      <c r="A48" s="46" t="s">
        <v>75</v>
      </c>
      <c r="B48" s="46" t="s">
        <v>55</v>
      </c>
      <c r="C48" s="122" t="s">
        <v>216</v>
      </c>
      <c r="D48" s="13" t="str">
        <f t="shared" si="0"/>
        <v xml:space="preserve">    ; 2021_i=1              </v>
      </c>
      <c r="E48" s="123" t="s">
        <v>217</v>
      </c>
      <c r="F48" s="124" t="s">
        <v>218</v>
      </c>
      <c r="G48" s="123"/>
      <c r="H48" s="55" t="s">
        <v>99</v>
      </c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123"/>
      <c r="AC48" s="123"/>
      <c r="AD48" s="123"/>
      <c r="AE48" s="55"/>
      <c r="AF48" s="58" t="s">
        <v>60</v>
      </c>
      <c r="AG48" s="55"/>
      <c r="AO48" s="123" t="s">
        <v>217</v>
      </c>
      <c r="AP48" s="55" t="s">
        <v>99</v>
      </c>
      <c r="AQ48" s="123"/>
      <c r="AR48" s="124" t="s">
        <v>218</v>
      </c>
      <c r="AS48" s="130" t="s">
        <v>313</v>
      </c>
      <c r="AT48" s="46" t="s">
        <v>312</v>
      </c>
      <c r="BG48" s="46">
        <v>0</v>
      </c>
      <c r="BI48" s="46">
        <v>1</v>
      </c>
      <c r="BK48" s="46">
        <v>0</v>
      </c>
      <c r="BM48" s="46">
        <v>0</v>
      </c>
      <c r="BO48" s="46">
        <v>0</v>
      </c>
      <c r="BQ48" s="46">
        <v>0</v>
      </c>
      <c r="BS48" s="46">
        <v>0</v>
      </c>
      <c r="BU48" s="46">
        <v>0</v>
      </c>
      <c r="BW48" s="46">
        <v>0</v>
      </c>
    </row>
    <row r="49" spans="1:91" s="46" customFormat="1" ht="24.95" customHeight="1" x14ac:dyDescent="0.25">
      <c r="A49" s="46" t="s">
        <v>75</v>
      </c>
      <c r="B49" s="46" t="s">
        <v>55</v>
      </c>
      <c r="C49" s="122" t="s">
        <v>219</v>
      </c>
      <c r="D49" s="13" t="str">
        <f t="shared" si="0"/>
        <v xml:space="preserve">    ; 2021_i=1              </v>
      </c>
      <c r="E49" s="123" t="s">
        <v>220</v>
      </c>
      <c r="F49" s="124" t="s">
        <v>221</v>
      </c>
      <c r="G49" s="123"/>
      <c r="H49" s="55" t="s">
        <v>222</v>
      </c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123"/>
      <c r="AC49" s="123"/>
      <c r="AD49" s="123"/>
      <c r="AE49" s="55"/>
      <c r="AF49" s="58" t="s">
        <v>60</v>
      </c>
      <c r="AG49" s="55"/>
      <c r="AO49" s="123" t="s">
        <v>220</v>
      </c>
      <c r="AP49" s="55" t="s">
        <v>222</v>
      </c>
      <c r="AQ49" s="123"/>
      <c r="AR49" s="124" t="s">
        <v>221</v>
      </c>
      <c r="AS49" s="130" t="s">
        <v>313</v>
      </c>
      <c r="AT49" s="46" t="s">
        <v>314</v>
      </c>
      <c r="BG49" s="46">
        <v>0</v>
      </c>
      <c r="BI49" s="46">
        <v>1</v>
      </c>
      <c r="BK49" s="46">
        <v>0</v>
      </c>
      <c r="BM49" s="46">
        <v>0</v>
      </c>
      <c r="BO49" s="46">
        <v>0</v>
      </c>
      <c r="BQ49" s="46">
        <v>0</v>
      </c>
      <c r="BS49" s="46">
        <v>0</v>
      </c>
      <c r="BU49" s="46">
        <v>0</v>
      </c>
      <c r="BW49" s="46">
        <v>0</v>
      </c>
    </row>
    <row r="50" spans="1:91" s="46" customFormat="1" ht="24.95" customHeight="1" x14ac:dyDescent="0.25">
      <c r="A50" s="46" t="s">
        <v>463</v>
      </c>
      <c r="B50" s="4" t="s">
        <v>46</v>
      </c>
      <c r="C50" s="122" t="s">
        <v>464</v>
      </c>
      <c r="D50" s="13"/>
      <c r="E50" s="151"/>
      <c r="F50" s="152"/>
      <c r="G50" s="151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1"/>
      <c r="AC50" s="151"/>
      <c r="AD50" s="151"/>
      <c r="AE50" s="153"/>
      <c r="AF50" s="154"/>
      <c r="AG50" s="153"/>
      <c r="AO50" s="123" t="s">
        <v>47</v>
      </c>
      <c r="AP50" s="7" t="s">
        <v>332</v>
      </c>
      <c r="AQ50" s="130" t="s">
        <v>333</v>
      </c>
      <c r="AR50" s="124" t="s">
        <v>48</v>
      </c>
      <c r="AS50" s="143" t="s">
        <v>315</v>
      </c>
      <c r="AT50" s="2" t="s">
        <v>474</v>
      </c>
    </row>
    <row r="51" spans="1:91" ht="24.95" customHeight="1" x14ac:dyDescent="0.25">
      <c r="A51" s="46" t="s">
        <v>84</v>
      </c>
      <c r="B51" s="4" t="s">
        <v>46</v>
      </c>
      <c r="C51" s="122" t="s">
        <v>316</v>
      </c>
      <c r="D51" s="21"/>
      <c r="E51" s="21"/>
      <c r="F51" s="21"/>
      <c r="G51" s="21"/>
      <c r="H51" s="21"/>
      <c r="I51" s="21"/>
      <c r="J51" s="21"/>
      <c r="K51" s="21"/>
      <c r="L51" s="21"/>
      <c r="M51" s="6"/>
      <c r="N51" s="6"/>
      <c r="O51" s="6"/>
      <c r="P51" s="6"/>
      <c r="Q51" s="6"/>
      <c r="R51" s="6"/>
      <c r="S51" s="6"/>
      <c r="T51" s="6"/>
      <c r="AO51" s="123" t="s">
        <v>47</v>
      </c>
      <c r="AP51" s="7" t="s">
        <v>332</v>
      </c>
      <c r="AQ51" s="130" t="s">
        <v>333</v>
      </c>
      <c r="AR51" s="124" t="s">
        <v>48</v>
      </c>
      <c r="AS51" s="143" t="s">
        <v>315</v>
      </c>
      <c r="AT51" s="2" t="s">
        <v>473</v>
      </c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</row>
    <row r="52" spans="1:91" ht="24.95" customHeight="1" x14ac:dyDescent="0.25">
      <c r="A52" s="46" t="s">
        <v>84</v>
      </c>
      <c r="B52" s="4" t="s">
        <v>46</v>
      </c>
      <c r="C52" s="122" t="s">
        <v>472</v>
      </c>
      <c r="D52" s="21"/>
      <c r="E52" s="21"/>
      <c r="F52" s="21"/>
      <c r="G52" s="21"/>
      <c r="H52" s="21"/>
      <c r="I52" s="21"/>
      <c r="J52" s="21"/>
      <c r="K52" s="21"/>
      <c r="L52" s="21"/>
      <c r="M52" s="6"/>
      <c r="N52" s="6"/>
      <c r="O52" s="6"/>
      <c r="P52" s="6"/>
      <c r="Q52" s="6"/>
      <c r="R52" s="6"/>
      <c r="S52" s="6"/>
      <c r="T52" s="6"/>
      <c r="AO52" s="123" t="s">
        <v>331</v>
      </c>
      <c r="AP52" s="7" t="s">
        <v>332</v>
      </c>
      <c r="AQ52" s="130" t="s">
        <v>333</v>
      </c>
      <c r="AR52" s="124" t="s">
        <v>48</v>
      </c>
      <c r="AS52" s="143" t="s">
        <v>315</v>
      </c>
      <c r="AT52" s="2" t="s">
        <v>482</v>
      </c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</row>
    <row r="53" spans="1:91" ht="24.95" customHeight="1" x14ac:dyDescent="0.25">
      <c r="A53" s="46" t="s">
        <v>317</v>
      </c>
      <c r="B53" s="4" t="s">
        <v>46</v>
      </c>
      <c r="C53" s="122" t="s">
        <v>318</v>
      </c>
      <c r="D53" s="21"/>
      <c r="E53" s="21"/>
      <c r="F53" s="21"/>
      <c r="G53" s="21"/>
      <c r="H53" s="21"/>
      <c r="I53" s="21"/>
      <c r="J53" s="21"/>
      <c r="K53" s="21"/>
      <c r="L53" s="21"/>
      <c r="M53" s="6"/>
      <c r="N53" s="6"/>
      <c r="O53" s="6"/>
      <c r="P53" s="6"/>
      <c r="Q53" s="6"/>
      <c r="R53" s="6"/>
      <c r="S53" s="6"/>
      <c r="T53" s="6"/>
      <c r="AO53" s="123" t="s">
        <v>331</v>
      </c>
      <c r="AP53" s="7" t="s">
        <v>332</v>
      </c>
      <c r="AQ53" s="130" t="s">
        <v>333</v>
      </c>
      <c r="AR53" s="124" t="s">
        <v>48</v>
      </c>
      <c r="AS53" s="143" t="s">
        <v>315</v>
      </c>
      <c r="AT53" s="2" t="s">
        <v>483</v>
      </c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</row>
    <row r="54" spans="1:91" ht="24.95" customHeight="1" x14ac:dyDescent="0.25">
      <c r="A54" s="46" t="s">
        <v>95</v>
      </c>
      <c r="B54" s="4" t="s">
        <v>46</v>
      </c>
      <c r="C54" s="122" t="s">
        <v>467</v>
      </c>
      <c r="D54" s="21"/>
      <c r="E54" s="21"/>
      <c r="F54" s="21"/>
      <c r="G54" s="21"/>
      <c r="H54" s="21"/>
      <c r="I54" s="21"/>
      <c r="J54" s="21"/>
      <c r="K54" s="21"/>
      <c r="L54" s="21"/>
      <c r="M54" s="6"/>
      <c r="N54" s="6"/>
      <c r="O54" s="6"/>
      <c r="P54" s="6"/>
      <c r="Q54" s="6"/>
      <c r="R54" s="6"/>
      <c r="S54" s="6"/>
      <c r="T54" s="6"/>
      <c r="AO54" s="123" t="s">
        <v>331</v>
      </c>
      <c r="AP54" s="7" t="s">
        <v>468</v>
      </c>
      <c r="AQ54" s="130" t="s">
        <v>470</v>
      </c>
      <c r="AR54" s="124" t="s">
        <v>469</v>
      </c>
      <c r="AS54" s="143" t="s">
        <v>471</v>
      </c>
      <c r="AT54" s="2" t="s">
        <v>484</v>
      </c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</row>
    <row r="55" spans="1:91" ht="24.95" customHeight="1" x14ac:dyDescent="0.25">
      <c r="A55" s="46" t="s">
        <v>90</v>
      </c>
      <c r="B55" s="4" t="s">
        <v>46</v>
      </c>
      <c r="C55" s="122" t="s">
        <v>319</v>
      </c>
      <c r="D55" s="21"/>
      <c r="E55" s="21"/>
      <c r="F55" s="21"/>
      <c r="G55" s="21"/>
      <c r="H55" s="21"/>
      <c r="I55" s="21"/>
      <c r="J55" s="21"/>
      <c r="K55" s="21"/>
      <c r="L55" s="21"/>
      <c r="M55" s="6"/>
      <c r="N55" s="6"/>
      <c r="O55" s="6"/>
      <c r="P55" s="6"/>
      <c r="Q55" s="6"/>
      <c r="R55" s="6"/>
      <c r="S55" s="6"/>
      <c r="T55" s="6"/>
      <c r="AO55" s="123" t="s">
        <v>331</v>
      </c>
      <c r="AP55" s="7" t="s">
        <v>332</v>
      </c>
      <c r="AQ55" s="130" t="s">
        <v>333</v>
      </c>
      <c r="AR55" s="124" t="s">
        <v>48</v>
      </c>
      <c r="AS55" s="143" t="s">
        <v>315</v>
      </c>
      <c r="AT55" s="2" t="s">
        <v>481</v>
      </c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</row>
    <row r="56" spans="1:91" ht="24.95" customHeight="1" x14ac:dyDescent="0.25">
      <c r="A56" s="46" t="s">
        <v>90</v>
      </c>
      <c r="B56" s="4" t="s">
        <v>46</v>
      </c>
      <c r="C56" s="122" t="s">
        <v>320</v>
      </c>
      <c r="D56" s="21"/>
      <c r="E56" s="21"/>
      <c r="F56" s="21"/>
      <c r="G56" s="21"/>
      <c r="H56" s="21"/>
      <c r="I56" s="21"/>
      <c r="J56" s="21"/>
      <c r="K56" s="21"/>
      <c r="L56" s="21"/>
      <c r="M56" s="6"/>
      <c r="N56" s="6"/>
      <c r="O56" s="6"/>
      <c r="P56" s="6"/>
      <c r="Q56" s="6"/>
      <c r="R56" s="6"/>
      <c r="S56" s="6"/>
      <c r="T56" s="6"/>
      <c r="AO56" s="123" t="s">
        <v>331</v>
      </c>
      <c r="AP56" s="7" t="s">
        <v>332</v>
      </c>
      <c r="AQ56" s="130" t="s">
        <v>333</v>
      </c>
      <c r="AR56" s="124" t="s">
        <v>48</v>
      </c>
      <c r="AS56" s="143" t="s">
        <v>315</v>
      </c>
      <c r="AT56" s="2" t="s">
        <v>485</v>
      </c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</row>
    <row r="57" spans="1:91" ht="24.95" customHeight="1" x14ac:dyDescent="0.25">
      <c r="A57" s="46" t="s">
        <v>321</v>
      </c>
      <c r="B57" s="4" t="s">
        <v>46</v>
      </c>
      <c r="C57" s="122" t="s">
        <v>322</v>
      </c>
      <c r="D57" s="21"/>
      <c r="E57" s="21"/>
      <c r="F57" s="21"/>
      <c r="G57" s="21"/>
      <c r="H57" s="21"/>
      <c r="I57" s="21"/>
      <c r="J57" s="21"/>
      <c r="K57" s="21"/>
      <c r="L57" s="21"/>
      <c r="M57" s="6"/>
      <c r="N57" s="6"/>
      <c r="O57" s="6"/>
      <c r="P57" s="6"/>
      <c r="Q57" s="6"/>
      <c r="R57" s="6"/>
      <c r="S57" s="6"/>
      <c r="T57" s="6"/>
      <c r="AO57" s="123" t="s">
        <v>331</v>
      </c>
      <c r="AP57" s="7" t="s">
        <v>332</v>
      </c>
      <c r="AQ57" s="130" t="s">
        <v>333</v>
      </c>
      <c r="AR57" s="124" t="s">
        <v>48</v>
      </c>
      <c r="AS57" s="143" t="s">
        <v>315</v>
      </c>
      <c r="AT57" s="2" t="s">
        <v>486</v>
      </c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</row>
    <row r="58" spans="1:91" ht="24.95" customHeight="1" x14ac:dyDescent="0.25">
      <c r="A58" s="46" t="s">
        <v>323</v>
      </c>
      <c r="B58" s="4" t="s">
        <v>46</v>
      </c>
      <c r="C58" s="122" t="s">
        <v>324</v>
      </c>
      <c r="D58" s="21"/>
      <c r="E58" s="21"/>
      <c r="F58" s="21"/>
      <c r="G58" s="21"/>
      <c r="H58" s="21"/>
      <c r="I58" s="21"/>
      <c r="J58" s="21"/>
      <c r="K58" s="21"/>
      <c r="L58" s="21"/>
      <c r="M58" s="6"/>
      <c r="N58" s="6"/>
      <c r="O58" s="6"/>
      <c r="P58" s="6"/>
      <c r="Q58" s="6"/>
      <c r="R58" s="6"/>
      <c r="S58" s="6"/>
      <c r="T58" s="6"/>
      <c r="AO58" s="123" t="s">
        <v>331</v>
      </c>
      <c r="AP58" s="7" t="s">
        <v>332</v>
      </c>
      <c r="AQ58" s="130" t="s">
        <v>333</v>
      </c>
      <c r="AR58" s="124" t="s">
        <v>48</v>
      </c>
      <c r="AS58" s="143" t="s">
        <v>315</v>
      </c>
      <c r="AT58" s="2" t="s">
        <v>487</v>
      </c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</row>
    <row r="59" spans="1:91" ht="24.95" customHeight="1" x14ac:dyDescent="0.25">
      <c r="A59" s="46" t="s">
        <v>325</v>
      </c>
      <c r="B59" s="4" t="s">
        <v>46</v>
      </c>
      <c r="C59" s="122" t="s">
        <v>326</v>
      </c>
      <c r="D59" s="21"/>
      <c r="E59" s="21"/>
      <c r="F59" s="21"/>
      <c r="G59" s="21"/>
      <c r="H59" s="21"/>
      <c r="I59" s="21"/>
      <c r="J59" s="21"/>
      <c r="K59" s="21"/>
      <c r="L59" s="21"/>
      <c r="M59" s="6"/>
      <c r="N59" s="6"/>
      <c r="O59" s="6"/>
      <c r="P59" s="6"/>
      <c r="Q59" s="6"/>
      <c r="R59" s="6"/>
      <c r="S59" s="6"/>
      <c r="T59" s="6"/>
      <c r="AO59" s="123" t="s">
        <v>47</v>
      </c>
      <c r="AP59" s="7" t="s">
        <v>332</v>
      </c>
      <c r="AQ59" s="130" t="s">
        <v>333</v>
      </c>
      <c r="AR59" s="124" t="s">
        <v>48</v>
      </c>
      <c r="AS59" s="143" t="s">
        <v>315</v>
      </c>
      <c r="AT59" s="2" t="s">
        <v>475</v>
      </c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 spans="1:91" ht="24.95" customHeight="1" x14ac:dyDescent="0.25">
      <c r="A60" s="46" t="s">
        <v>327</v>
      </c>
      <c r="B60" s="4" t="s">
        <v>46</v>
      </c>
      <c r="C60" s="122" t="s">
        <v>328</v>
      </c>
      <c r="D60" s="21"/>
      <c r="E60" s="21"/>
      <c r="F60" s="21"/>
      <c r="G60" s="21"/>
      <c r="H60" s="21"/>
      <c r="I60" s="21"/>
      <c r="J60" s="21"/>
      <c r="K60" s="21"/>
      <c r="L60" s="21"/>
      <c r="M60" s="6"/>
      <c r="N60" s="6"/>
      <c r="O60" s="6"/>
      <c r="P60" s="6"/>
      <c r="Q60" s="6"/>
      <c r="R60" s="6"/>
      <c r="S60" s="6"/>
      <c r="T60" s="6"/>
      <c r="AO60" s="123" t="s">
        <v>47</v>
      </c>
      <c r="AP60" s="7" t="s">
        <v>332</v>
      </c>
      <c r="AQ60" s="130" t="s">
        <v>333</v>
      </c>
      <c r="AR60" s="124" t="s">
        <v>48</v>
      </c>
      <c r="AS60" s="143" t="s">
        <v>315</v>
      </c>
      <c r="AT60" s="2" t="s">
        <v>477</v>
      </c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 spans="1:91" ht="24.95" customHeight="1" x14ac:dyDescent="0.25">
      <c r="A61" s="46" t="s">
        <v>54</v>
      </c>
      <c r="B61" s="4" t="s">
        <v>46</v>
      </c>
      <c r="C61" s="122" t="s">
        <v>329</v>
      </c>
      <c r="D61" s="21"/>
      <c r="E61" s="21"/>
      <c r="F61" s="21"/>
      <c r="G61" s="21"/>
      <c r="H61" s="21"/>
      <c r="I61" s="21"/>
      <c r="J61" s="21"/>
      <c r="K61" s="21"/>
      <c r="L61" s="21"/>
      <c r="M61" s="6"/>
      <c r="N61" s="6"/>
      <c r="O61" s="6"/>
      <c r="P61" s="6"/>
      <c r="Q61" s="6"/>
      <c r="R61" s="6"/>
      <c r="S61" s="6"/>
      <c r="T61" s="6"/>
      <c r="AO61" s="123" t="s">
        <v>47</v>
      </c>
      <c r="AP61" s="7" t="s">
        <v>332</v>
      </c>
      <c r="AQ61" s="130" t="s">
        <v>333</v>
      </c>
      <c r="AR61" s="124" t="s">
        <v>48</v>
      </c>
      <c r="AS61" s="143" t="s">
        <v>315</v>
      </c>
      <c r="AT61" s="2" t="s">
        <v>476</v>
      </c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 spans="1:91" ht="24.95" customHeight="1" x14ac:dyDescent="0.25">
      <c r="A62" s="46" t="s">
        <v>54</v>
      </c>
      <c r="B62" s="4" t="s">
        <v>46</v>
      </c>
      <c r="C62" s="122" t="s">
        <v>330</v>
      </c>
      <c r="D62" s="21"/>
      <c r="E62" s="21"/>
      <c r="F62" s="21"/>
      <c r="G62" s="21"/>
      <c r="H62" s="21"/>
      <c r="I62" s="21"/>
      <c r="J62" s="21"/>
      <c r="K62" s="21"/>
      <c r="L62" s="21"/>
      <c r="M62" s="6"/>
      <c r="N62" s="6"/>
      <c r="O62" s="6"/>
      <c r="P62" s="6"/>
      <c r="Q62" s="6"/>
      <c r="R62" s="6"/>
      <c r="S62" s="6"/>
      <c r="T62" s="6"/>
      <c r="AO62" s="123" t="s">
        <v>331</v>
      </c>
      <c r="AP62" s="7" t="s">
        <v>332</v>
      </c>
      <c r="AQ62" s="130" t="s">
        <v>333</v>
      </c>
      <c r="AR62" s="124" t="s">
        <v>48</v>
      </c>
      <c r="AS62" s="143" t="s">
        <v>315</v>
      </c>
      <c r="AT62" s="2" t="s">
        <v>488</v>
      </c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 spans="1:91" ht="24.95" customHeight="1" x14ac:dyDescent="0.25">
      <c r="A63" s="46" t="s">
        <v>75</v>
      </c>
      <c r="B63" s="4" t="s">
        <v>46</v>
      </c>
      <c r="C63" s="122" t="s">
        <v>334</v>
      </c>
      <c r="D63" s="21"/>
      <c r="E63" s="21"/>
      <c r="F63" s="21"/>
      <c r="G63" s="21"/>
      <c r="H63" s="21"/>
      <c r="I63" s="21"/>
      <c r="J63" s="21"/>
      <c r="K63" s="21"/>
      <c r="L63" s="21"/>
      <c r="M63" s="6"/>
      <c r="N63" s="6"/>
      <c r="O63" s="6"/>
      <c r="P63" s="6"/>
      <c r="Q63" s="6"/>
      <c r="R63" s="6"/>
      <c r="S63" s="6"/>
      <c r="T63" s="6"/>
      <c r="AO63" s="123" t="s">
        <v>339</v>
      </c>
      <c r="AP63" s="7" t="s">
        <v>335</v>
      </c>
      <c r="AQ63" s="130" t="s">
        <v>336</v>
      </c>
      <c r="AR63" s="124" t="s">
        <v>337</v>
      </c>
      <c r="AS63" s="143" t="s">
        <v>340</v>
      </c>
      <c r="AT63" s="2" t="s">
        <v>338</v>
      </c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</row>
    <row r="64" spans="1:91" ht="24.95" customHeight="1" x14ac:dyDescent="0.25">
      <c r="A64" s="46" t="s">
        <v>84</v>
      </c>
      <c r="B64" s="4" t="s">
        <v>46</v>
      </c>
      <c r="C64" s="122" t="s">
        <v>341</v>
      </c>
      <c r="D64" s="21"/>
      <c r="E64" s="21"/>
      <c r="F64" s="21"/>
      <c r="G64" s="21"/>
      <c r="H64" s="21"/>
      <c r="I64" s="21"/>
      <c r="J64" s="21"/>
      <c r="K64" s="21"/>
      <c r="L64" s="21"/>
      <c r="M64" s="6"/>
      <c r="N64" s="6"/>
      <c r="O64" s="6"/>
      <c r="P64" s="6"/>
      <c r="Q64" s="6"/>
      <c r="R64" s="6"/>
      <c r="S64" s="6"/>
      <c r="T64" s="6"/>
      <c r="AO64" s="123" t="s">
        <v>345</v>
      </c>
      <c r="AP64" s="7" t="s">
        <v>346</v>
      </c>
      <c r="AQ64" s="130" t="s">
        <v>344</v>
      </c>
      <c r="AR64" s="124" t="s">
        <v>347</v>
      </c>
      <c r="AS64" s="143" t="s">
        <v>348</v>
      </c>
      <c r="AT64" s="2" t="s">
        <v>478</v>
      </c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 spans="1:91" ht="24.95" customHeight="1" x14ac:dyDescent="0.25">
      <c r="A65" s="46" t="s">
        <v>90</v>
      </c>
      <c r="B65" s="4" t="s">
        <v>46</v>
      </c>
      <c r="C65" s="122" t="s">
        <v>342</v>
      </c>
      <c r="D65" s="21"/>
      <c r="E65" s="21"/>
      <c r="F65" s="21"/>
      <c r="G65" s="21"/>
      <c r="H65" s="21"/>
      <c r="I65" s="21"/>
      <c r="J65" s="21"/>
      <c r="K65" s="21"/>
      <c r="L65" s="21"/>
      <c r="M65" s="6"/>
      <c r="N65" s="6"/>
      <c r="O65" s="6"/>
      <c r="P65" s="6"/>
      <c r="Q65" s="6"/>
      <c r="R65" s="6"/>
      <c r="S65" s="6"/>
      <c r="T65" s="6"/>
      <c r="AO65" s="123" t="s">
        <v>345</v>
      </c>
      <c r="AP65" s="7" t="s">
        <v>346</v>
      </c>
      <c r="AQ65" s="130" t="s">
        <v>344</v>
      </c>
      <c r="AR65" s="124" t="s">
        <v>347</v>
      </c>
      <c r="AS65" s="143" t="s">
        <v>348</v>
      </c>
      <c r="AT65" s="2" t="s">
        <v>479</v>
      </c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 spans="1:91" ht="24.95" customHeight="1" x14ac:dyDescent="0.25">
      <c r="A66" s="46" t="s">
        <v>54</v>
      </c>
      <c r="B66" s="4" t="s">
        <v>46</v>
      </c>
      <c r="C66" s="122" t="s">
        <v>343</v>
      </c>
      <c r="D66" s="21"/>
      <c r="E66" s="21"/>
      <c r="F66" s="21"/>
      <c r="G66" s="21"/>
      <c r="H66" s="21"/>
      <c r="I66" s="21"/>
      <c r="J66" s="21"/>
      <c r="K66" s="21"/>
      <c r="L66" s="21"/>
      <c r="M66" s="6"/>
      <c r="N66" s="6"/>
      <c r="O66" s="6"/>
      <c r="P66" s="6"/>
      <c r="Q66" s="6"/>
      <c r="R66" s="6"/>
      <c r="S66" s="6"/>
      <c r="T66" s="6"/>
      <c r="AO66" s="123" t="s">
        <v>345</v>
      </c>
      <c r="AP66" s="7" t="s">
        <v>346</v>
      </c>
      <c r="AQ66" s="130" t="s">
        <v>344</v>
      </c>
      <c r="AR66" s="124" t="s">
        <v>347</v>
      </c>
      <c r="AS66" s="143" t="s">
        <v>348</v>
      </c>
      <c r="AT66" s="2" t="s">
        <v>480</v>
      </c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 spans="1:91" ht="24.95" customHeight="1" x14ac:dyDescent="0.25">
      <c r="A67" s="46" t="s">
        <v>84</v>
      </c>
      <c r="B67" s="4" t="s">
        <v>46</v>
      </c>
      <c r="C67" s="122" t="s">
        <v>349</v>
      </c>
      <c r="D67" s="21"/>
      <c r="E67" s="21"/>
      <c r="F67" s="21"/>
      <c r="G67" s="21"/>
      <c r="H67" s="21"/>
      <c r="I67" s="21"/>
      <c r="J67" s="21"/>
      <c r="K67" s="21"/>
      <c r="L67" s="21"/>
      <c r="M67" s="6"/>
      <c r="N67" s="6"/>
      <c r="O67" s="6"/>
      <c r="P67" s="6"/>
      <c r="Q67" s="6"/>
      <c r="R67" s="6"/>
      <c r="S67" s="6"/>
      <c r="T67" s="6"/>
      <c r="AO67" s="123" t="s">
        <v>354</v>
      </c>
      <c r="AP67" s="7" t="s">
        <v>351</v>
      </c>
      <c r="AQ67" s="130" t="s">
        <v>350</v>
      </c>
      <c r="AR67" s="124" t="s">
        <v>355</v>
      </c>
      <c r="AS67" s="143" t="s">
        <v>353</v>
      </c>
      <c r="AT67" s="2" t="s">
        <v>352</v>
      </c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 spans="1:91" ht="24.95" customHeight="1" x14ac:dyDescent="0.25">
      <c r="A68" s="46" t="s">
        <v>75</v>
      </c>
      <c r="B68" s="4" t="s">
        <v>46</v>
      </c>
      <c r="C68" s="122" t="s">
        <v>356</v>
      </c>
      <c r="D68" s="21"/>
      <c r="E68" s="21"/>
      <c r="F68" s="21"/>
      <c r="G68" s="21"/>
      <c r="H68" s="21"/>
      <c r="I68" s="21"/>
      <c r="J68" s="21"/>
      <c r="K68" s="21"/>
      <c r="L68" s="21"/>
      <c r="M68" s="6"/>
      <c r="N68" s="6"/>
      <c r="O68" s="6"/>
      <c r="P68" s="6"/>
      <c r="Q68" s="6"/>
      <c r="R68" s="6"/>
      <c r="S68" s="6"/>
      <c r="T68" s="6"/>
      <c r="AO68" s="123" t="s">
        <v>358</v>
      </c>
      <c r="AP68" s="7" t="s">
        <v>359</v>
      </c>
      <c r="AQ68" s="130" t="s">
        <v>360</v>
      </c>
      <c r="AR68" s="124" t="s">
        <v>361</v>
      </c>
      <c r="AS68" s="143" t="s">
        <v>362</v>
      </c>
      <c r="AT68" s="2" t="s">
        <v>357</v>
      </c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</row>
    <row r="69" spans="1:91" ht="24.95" customHeight="1" x14ac:dyDescent="0.25">
      <c r="A69" s="46" t="s">
        <v>75</v>
      </c>
      <c r="B69" s="4" t="s">
        <v>46</v>
      </c>
      <c r="C69" s="122" t="s">
        <v>363</v>
      </c>
      <c r="D69" s="21"/>
      <c r="E69" s="21"/>
      <c r="F69" s="21"/>
      <c r="G69" s="21"/>
      <c r="H69" s="21"/>
      <c r="I69" s="21"/>
      <c r="J69" s="21"/>
      <c r="K69" s="21"/>
      <c r="L69" s="21"/>
      <c r="M69" s="6"/>
      <c r="N69" s="6"/>
      <c r="O69" s="6"/>
      <c r="P69" s="6"/>
      <c r="Q69" s="6"/>
      <c r="R69" s="6"/>
      <c r="S69" s="6"/>
      <c r="T69" s="6"/>
      <c r="AO69" s="123" t="s">
        <v>368</v>
      </c>
      <c r="AP69" s="7" t="s">
        <v>365</v>
      </c>
      <c r="AQ69" s="130" t="s">
        <v>366</v>
      </c>
      <c r="AR69" s="124" t="s">
        <v>364</v>
      </c>
      <c r="AS69" s="143" t="s">
        <v>374</v>
      </c>
      <c r="AT69" s="2" t="s">
        <v>367</v>
      </c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</row>
    <row r="70" spans="1:91" ht="24.95" customHeight="1" x14ac:dyDescent="0.25">
      <c r="A70" s="46" t="s">
        <v>75</v>
      </c>
      <c r="B70" s="4" t="s">
        <v>46</v>
      </c>
      <c r="C70" s="122" t="s">
        <v>369</v>
      </c>
      <c r="D70" s="21"/>
      <c r="E70" s="21"/>
      <c r="F70" s="21"/>
      <c r="G70" s="21"/>
      <c r="H70" s="21"/>
      <c r="I70" s="21"/>
      <c r="J70" s="21"/>
      <c r="K70" s="21"/>
      <c r="L70" s="21"/>
      <c r="M70" s="6"/>
      <c r="N70" s="6"/>
      <c r="O70" s="6"/>
      <c r="P70" s="6"/>
      <c r="Q70" s="6"/>
      <c r="R70" s="6"/>
      <c r="S70" s="6"/>
      <c r="T70" s="6"/>
      <c r="AO70" s="123" t="s">
        <v>376</v>
      </c>
      <c r="AP70" s="7" t="s">
        <v>370</v>
      </c>
      <c r="AQ70" s="130" t="s">
        <v>371</v>
      </c>
      <c r="AR70" s="124" t="s">
        <v>372</v>
      </c>
      <c r="AS70" s="143" t="s">
        <v>373</v>
      </c>
      <c r="AT70" s="2" t="s">
        <v>375</v>
      </c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</row>
    <row r="71" spans="1:91" ht="24.95" customHeight="1" x14ac:dyDescent="0.25">
      <c r="A71" s="46" t="s">
        <v>75</v>
      </c>
      <c r="B71" s="4" t="s">
        <v>46</v>
      </c>
      <c r="C71" s="122" t="s">
        <v>377</v>
      </c>
      <c r="D71" s="21"/>
      <c r="E71" s="21"/>
      <c r="F71" s="21"/>
      <c r="G71" s="21"/>
      <c r="H71" s="21"/>
      <c r="I71" s="21"/>
      <c r="J71" s="21"/>
      <c r="K71" s="21"/>
      <c r="L71" s="21"/>
      <c r="M71" s="6"/>
      <c r="N71" s="6"/>
      <c r="O71" s="6"/>
      <c r="P71" s="6"/>
      <c r="Q71" s="6"/>
      <c r="R71" s="6"/>
      <c r="S71" s="6"/>
      <c r="T71" s="6"/>
      <c r="AO71" s="123" t="s">
        <v>383</v>
      </c>
      <c r="AP71" s="7" t="s">
        <v>378</v>
      </c>
      <c r="AQ71" s="130" t="s">
        <v>380</v>
      </c>
      <c r="AR71" s="124" t="s">
        <v>379</v>
      </c>
      <c r="AS71" s="143" t="s">
        <v>382</v>
      </c>
      <c r="AT71" s="2" t="s">
        <v>381</v>
      </c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</row>
    <row r="72" spans="1:91" ht="24.95" customHeight="1" x14ac:dyDescent="0.25">
      <c r="A72" s="46" t="s">
        <v>75</v>
      </c>
      <c r="B72" s="4" t="s">
        <v>46</v>
      </c>
      <c r="C72" s="122" t="s">
        <v>384</v>
      </c>
      <c r="D72" s="21"/>
      <c r="E72" s="21"/>
      <c r="F72" s="21"/>
      <c r="G72" s="21"/>
      <c r="H72" s="21"/>
      <c r="I72" s="21"/>
      <c r="J72" s="21"/>
      <c r="K72" s="21"/>
      <c r="L72" s="21"/>
      <c r="M72" s="6"/>
      <c r="N72" s="6"/>
      <c r="O72" s="6"/>
      <c r="P72" s="6"/>
      <c r="Q72" s="6"/>
      <c r="R72" s="6"/>
      <c r="S72" s="6"/>
      <c r="T72" s="6"/>
      <c r="AO72" s="123" t="s">
        <v>390</v>
      </c>
      <c r="AP72" s="7" t="s">
        <v>387</v>
      </c>
      <c r="AQ72" s="130" t="s">
        <v>388</v>
      </c>
      <c r="AR72" s="124" t="s">
        <v>389</v>
      </c>
      <c r="AS72" s="143" t="s">
        <v>385</v>
      </c>
      <c r="AT72" s="2" t="s">
        <v>386</v>
      </c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</row>
    <row r="73" spans="1:91" ht="24.95" customHeight="1" x14ac:dyDescent="0.25">
      <c r="A73" s="46" t="s">
        <v>75</v>
      </c>
      <c r="B73" s="4" t="s">
        <v>46</v>
      </c>
      <c r="C73" s="122" t="s">
        <v>391</v>
      </c>
      <c r="D73" s="21"/>
      <c r="E73" s="21"/>
      <c r="F73" s="21"/>
      <c r="G73" s="21"/>
      <c r="H73" s="21"/>
      <c r="I73" s="21"/>
      <c r="J73" s="21"/>
      <c r="K73" s="21"/>
      <c r="L73" s="21"/>
      <c r="M73" s="6"/>
      <c r="N73" s="6"/>
      <c r="O73" s="6"/>
      <c r="P73" s="6"/>
      <c r="Q73" s="6"/>
      <c r="R73" s="6"/>
      <c r="S73" s="6"/>
      <c r="T73" s="6"/>
      <c r="AO73" s="123" t="s">
        <v>393</v>
      </c>
      <c r="AP73" s="7" t="s">
        <v>394</v>
      </c>
      <c r="AQ73" s="130" t="s">
        <v>396</v>
      </c>
      <c r="AR73" s="124" t="s">
        <v>395</v>
      </c>
      <c r="AS73" s="143" t="s">
        <v>397</v>
      </c>
      <c r="AT73" s="2" t="s">
        <v>392</v>
      </c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 spans="1:91" ht="24.95" customHeight="1" x14ac:dyDescent="0.25">
      <c r="A74" s="46" t="s">
        <v>75</v>
      </c>
      <c r="B74" s="4" t="s">
        <v>46</v>
      </c>
      <c r="C74" s="122" t="s">
        <v>398</v>
      </c>
      <c r="D74" s="21"/>
      <c r="E74" s="21"/>
      <c r="F74" s="21"/>
      <c r="G74" s="21"/>
      <c r="H74" s="21"/>
      <c r="I74" s="21"/>
      <c r="J74" s="21"/>
      <c r="K74" s="21"/>
      <c r="L74" s="21"/>
      <c r="M74" s="6"/>
      <c r="N74" s="6"/>
      <c r="O74" s="6"/>
      <c r="P74" s="6"/>
      <c r="Q74" s="6"/>
      <c r="R74" s="6"/>
      <c r="S74" s="6"/>
      <c r="T74" s="6"/>
      <c r="AO74" s="123" t="s">
        <v>404</v>
      </c>
      <c r="AP74" s="7" t="s">
        <v>401</v>
      </c>
      <c r="AQ74" s="130" t="s">
        <v>403</v>
      </c>
      <c r="AR74" s="124" t="s">
        <v>402</v>
      </c>
      <c r="AS74" s="143" t="s">
        <v>400</v>
      </c>
      <c r="AT74" s="2" t="s">
        <v>399</v>
      </c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 spans="1:91" ht="24.95" customHeight="1" x14ac:dyDescent="0.25">
      <c r="A75" s="46" t="s">
        <v>75</v>
      </c>
      <c r="B75" s="4" t="s">
        <v>46</v>
      </c>
      <c r="C75" s="122" t="s">
        <v>405</v>
      </c>
      <c r="D75" s="21"/>
      <c r="E75" s="21"/>
      <c r="F75" s="21"/>
      <c r="G75" s="21"/>
      <c r="H75" s="21"/>
      <c r="I75" s="21"/>
      <c r="J75" s="21"/>
      <c r="K75" s="21"/>
      <c r="L75" s="21"/>
      <c r="M75" s="6"/>
      <c r="N75" s="6"/>
      <c r="O75" s="6"/>
      <c r="P75" s="6"/>
      <c r="Q75" s="6"/>
      <c r="R75" s="6"/>
      <c r="S75" s="6"/>
      <c r="T75" s="6"/>
      <c r="AO75" s="123" t="s">
        <v>411</v>
      </c>
      <c r="AP75" s="7" t="s">
        <v>406</v>
      </c>
      <c r="AQ75" s="130" t="s">
        <v>408</v>
      </c>
      <c r="AR75" s="124" t="s">
        <v>407</v>
      </c>
      <c r="AS75" s="143" t="s">
        <v>410</v>
      </c>
      <c r="AT75" s="2" t="s">
        <v>409</v>
      </c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 spans="1:91" ht="24.95" customHeight="1" x14ac:dyDescent="0.25">
      <c r="A76" s="46" t="s">
        <v>75</v>
      </c>
      <c r="B76" s="4" t="s">
        <v>46</v>
      </c>
      <c r="C76" s="122" t="s">
        <v>412</v>
      </c>
      <c r="D76" s="21"/>
      <c r="E76" s="21"/>
      <c r="F76" s="21"/>
      <c r="G76" s="21"/>
      <c r="H76" s="21"/>
      <c r="I76" s="21"/>
      <c r="J76" s="21"/>
      <c r="K76" s="21"/>
      <c r="L76" s="21"/>
      <c r="M76" s="6"/>
      <c r="N76" s="6"/>
      <c r="O76" s="6"/>
      <c r="P76" s="6"/>
      <c r="Q76" s="6"/>
      <c r="R76" s="6"/>
      <c r="S76" s="6"/>
      <c r="T76" s="6"/>
      <c r="AO76" s="123" t="s">
        <v>418</v>
      </c>
      <c r="AP76" s="7" t="s">
        <v>413</v>
      </c>
      <c r="AQ76" s="130" t="s">
        <v>414</v>
      </c>
      <c r="AR76" s="124" t="s">
        <v>415</v>
      </c>
      <c r="AS76" s="143" t="s">
        <v>416</v>
      </c>
      <c r="AT76" s="2" t="s">
        <v>417</v>
      </c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 spans="1:91" ht="24.95" customHeight="1" x14ac:dyDescent="0.25">
      <c r="A77" s="46" t="s">
        <v>75</v>
      </c>
      <c r="B77" s="4" t="s">
        <v>46</v>
      </c>
      <c r="C77" s="122" t="s">
        <v>419</v>
      </c>
      <c r="D77" s="21"/>
      <c r="E77" s="21"/>
      <c r="F77" s="21"/>
      <c r="G77" s="21"/>
      <c r="H77" s="21"/>
      <c r="I77" s="21"/>
      <c r="J77" s="21"/>
      <c r="K77" s="21"/>
      <c r="L77" s="21"/>
      <c r="M77" s="6"/>
      <c r="N77" s="6"/>
      <c r="O77" s="6"/>
      <c r="P77" s="6"/>
      <c r="Q77" s="6"/>
      <c r="R77" s="6"/>
      <c r="S77" s="6"/>
      <c r="T77" s="6"/>
      <c r="AO77" s="123" t="s">
        <v>425</v>
      </c>
      <c r="AP77" s="7" t="s">
        <v>420</v>
      </c>
      <c r="AQ77" s="130" t="s">
        <v>423</v>
      </c>
      <c r="AR77" s="124" t="s">
        <v>421</v>
      </c>
      <c r="AS77" s="143" t="s">
        <v>422</v>
      </c>
      <c r="AT77" s="2" t="s">
        <v>424</v>
      </c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1:91" x14ac:dyDescent="0.25">
      <c r="D78" s="21"/>
      <c r="E78" s="21"/>
      <c r="F78" s="21"/>
      <c r="G78" s="21"/>
      <c r="H78" s="21"/>
      <c r="I78" s="21"/>
      <c r="J78" s="21"/>
      <c r="K78" s="21"/>
      <c r="L78" s="21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1:91" x14ac:dyDescent="0.25">
      <c r="D79" s="21"/>
      <c r="E79" s="21"/>
      <c r="F79" s="21"/>
      <c r="G79" s="21"/>
      <c r="H79" s="21"/>
      <c r="I79" s="21"/>
      <c r="J79" s="21"/>
      <c r="K79" s="21"/>
      <c r="L79" s="21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1:91" x14ac:dyDescent="0.25">
      <c r="D80" s="21"/>
      <c r="E80" s="21"/>
      <c r="F80" s="21"/>
      <c r="G80" s="21"/>
      <c r="H80" s="21"/>
      <c r="I80" s="21"/>
      <c r="J80" s="21"/>
      <c r="K80" s="21"/>
      <c r="L80" s="21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4:91" x14ac:dyDescent="0.25">
      <c r="D81" s="21"/>
      <c r="E81" s="21"/>
      <c r="F81" s="21"/>
      <c r="G81" s="21"/>
      <c r="H81" s="21"/>
      <c r="I81" s="21"/>
      <c r="J81" s="21"/>
      <c r="K81" s="21"/>
      <c r="L81" s="21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4:91" x14ac:dyDescent="0.25">
      <c r="D82" s="21"/>
      <c r="E82" s="21"/>
      <c r="F82" s="21"/>
      <c r="G82" s="21"/>
      <c r="H82" s="21"/>
      <c r="I82" s="21"/>
      <c r="J82" s="21"/>
      <c r="K82" s="21"/>
      <c r="L82" s="21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4:91" x14ac:dyDescent="0.25">
      <c r="D83" s="21"/>
      <c r="E83" s="21"/>
      <c r="F83" s="21"/>
      <c r="G83" s="21"/>
      <c r="H83" s="21"/>
      <c r="I83" s="21"/>
      <c r="J83" s="21"/>
      <c r="K83" s="21"/>
      <c r="L83" s="21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4:91" x14ac:dyDescent="0.25">
      <c r="D84" s="21"/>
      <c r="E84" s="21"/>
      <c r="F84" s="21"/>
      <c r="G84" s="21"/>
      <c r="H84" s="21"/>
      <c r="I84" s="21"/>
      <c r="J84" s="21"/>
      <c r="K84" s="21"/>
      <c r="L84" s="21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4:91" x14ac:dyDescent="0.25">
      <c r="D85" s="21"/>
      <c r="E85" s="21"/>
      <c r="F85" s="21"/>
      <c r="G85" s="21"/>
      <c r="H85" s="21"/>
      <c r="I85" s="21"/>
      <c r="J85" s="21"/>
      <c r="K85" s="21"/>
      <c r="L85" s="21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4:91" x14ac:dyDescent="0.25">
      <c r="D86" s="21"/>
      <c r="E86" s="21"/>
      <c r="F86" s="21"/>
      <c r="G86" s="21"/>
      <c r="H86" s="21"/>
      <c r="I86" s="21"/>
      <c r="J86" s="21"/>
      <c r="K86" s="21"/>
      <c r="L86" s="21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4:91" x14ac:dyDescent="0.25">
      <c r="D87" s="21"/>
      <c r="E87" s="21"/>
      <c r="F87" s="21"/>
      <c r="G87" s="21"/>
      <c r="H87" s="21"/>
      <c r="I87" s="21"/>
      <c r="J87" s="21"/>
      <c r="K87" s="21"/>
      <c r="L87" s="21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 spans="4:91" x14ac:dyDescent="0.25">
      <c r="D88" s="21"/>
      <c r="E88" s="21"/>
      <c r="F88" s="21"/>
      <c r="G88" s="21"/>
      <c r="H88" s="21"/>
      <c r="I88" s="21"/>
      <c r="J88" s="21"/>
      <c r="K88" s="21"/>
      <c r="L88" s="21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 spans="4:91" x14ac:dyDescent="0.25">
      <c r="D89" s="21"/>
      <c r="E89" s="21"/>
      <c r="F89" s="21"/>
      <c r="G89" s="21"/>
      <c r="H89" s="21"/>
      <c r="I89" s="21"/>
      <c r="J89" s="21"/>
      <c r="K89" s="21"/>
      <c r="L89" s="21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 spans="4:91" x14ac:dyDescent="0.25">
      <c r="D90" s="21"/>
      <c r="E90" s="21"/>
      <c r="F90" s="21"/>
      <c r="G90" s="21"/>
      <c r="H90" s="21"/>
      <c r="I90" s="21"/>
      <c r="J90" s="21"/>
      <c r="K90" s="21"/>
      <c r="L90" s="21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 spans="4:91" x14ac:dyDescent="0.25">
      <c r="D91" s="21"/>
      <c r="E91" s="21"/>
      <c r="F91" s="21"/>
      <c r="G91" s="21"/>
      <c r="H91" s="21"/>
      <c r="I91" s="21"/>
      <c r="J91" s="21"/>
      <c r="K91" s="21"/>
      <c r="L91" s="21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 spans="4:91" x14ac:dyDescent="0.25">
      <c r="D92" s="21"/>
      <c r="E92" s="21"/>
      <c r="F92" s="21"/>
      <c r="G92" s="21"/>
      <c r="H92" s="21"/>
      <c r="I92" s="21"/>
      <c r="J92" s="21"/>
      <c r="K92" s="21"/>
      <c r="L92" s="21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 spans="4:91" x14ac:dyDescent="0.25">
      <c r="D93" s="21"/>
      <c r="E93" s="21"/>
      <c r="F93" s="21"/>
      <c r="G93" s="21"/>
      <c r="H93" s="21"/>
      <c r="I93" s="21"/>
      <c r="J93" s="21"/>
      <c r="K93" s="21"/>
      <c r="L93" s="21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 spans="4:91" x14ac:dyDescent="0.25">
      <c r="D94" s="21"/>
      <c r="E94" s="21"/>
      <c r="F94" s="21"/>
      <c r="G94" s="21"/>
      <c r="H94" s="21"/>
      <c r="I94" s="21"/>
      <c r="J94" s="21"/>
      <c r="K94" s="21"/>
      <c r="L94" s="21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 spans="4:91" x14ac:dyDescent="0.25">
      <c r="D95" s="21"/>
      <c r="E95" s="21"/>
      <c r="F95" s="21"/>
      <c r="G95" s="21"/>
      <c r="H95" s="21"/>
      <c r="I95" s="21"/>
      <c r="J95" s="21"/>
      <c r="K95" s="21"/>
      <c r="L95" s="21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 spans="4:91" x14ac:dyDescent="0.25">
      <c r="D96" s="21"/>
      <c r="E96" s="21"/>
      <c r="F96" s="21"/>
      <c r="G96" s="21"/>
      <c r="H96" s="21"/>
      <c r="I96" s="21"/>
      <c r="J96" s="21"/>
      <c r="K96" s="21"/>
      <c r="L96" s="21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 spans="4:91" x14ac:dyDescent="0.25">
      <c r="D97" s="21"/>
      <c r="E97" s="21"/>
      <c r="F97" s="21"/>
      <c r="G97" s="21"/>
      <c r="H97" s="21"/>
      <c r="I97" s="21"/>
      <c r="J97" s="21"/>
      <c r="K97" s="21"/>
      <c r="L97" s="21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 spans="4:91" x14ac:dyDescent="0.25">
      <c r="D98" s="21"/>
      <c r="E98" s="21"/>
      <c r="F98" s="21"/>
      <c r="G98" s="21"/>
      <c r="H98" s="21"/>
      <c r="I98" s="21"/>
      <c r="J98" s="21"/>
      <c r="K98" s="21"/>
      <c r="L98" s="21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 spans="4:91" x14ac:dyDescent="0.25">
      <c r="D99" s="21"/>
      <c r="E99" s="21"/>
      <c r="F99" s="21"/>
      <c r="G99" s="21"/>
      <c r="H99" s="21"/>
      <c r="I99" s="21"/>
      <c r="J99" s="21"/>
      <c r="K99" s="21"/>
      <c r="L99" s="21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 spans="4:91" x14ac:dyDescent="0.25">
      <c r="D100" s="21"/>
      <c r="E100" s="21"/>
      <c r="F100" s="21"/>
      <c r="G100" s="21"/>
      <c r="H100" s="21"/>
      <c r="I100" s="21"/>
      <c r="J100" s="21"/>
      <c r="K100" s="21"/>
      <c r="L100" s="21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 spans="4:91" x14ac:dyDescent="0.25">
      <c r="D101" s="21"/>
      <c r="E101" s="21"/>
      <c r="F101" s="21"/>
      <c r="G101" s="21"/>
      <c r="H101" s="21"/>
      <c r="I101" s="21"/>
      <c r="J101" s="21"/>
      <c r="K101" s="21"/>
      <c r="L101" s="21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 spans="4:91" x14ac:dyDescent="0.25">
      <c r="D102" s="21"/>
      <c r="E102" s="21"/>
      <c r="F102" s="21"/>
      <c r="G102" s="21"/>
      <c r="H102" s="21"/>
      <c r="I102" s="21"/>
      <c r="J102" s="21"/>
      <c r="K102" s="21"/>
      <c r="L102" s="21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 spans="4:91" x14ac:dyDescent="0.25">
      <c r="D103" s="21"/>
      <c r="E103" s="21"/>
      <c r="F103" s="21"/>
      <c r="G103" s="21"/>
      <c r="H103" s="21"/>
      <c r="I103" s="21"/>
      <c r="J103" s="21"/>
      <c r="K103" s="21"/>
      <c r="L103" s="21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 spans="4:91" x14ac:dyDescent="0.25">
      <c r="D104" s="21"/>
      <c r="E104" s="21"/>
      <c r="F104" s="21"/>
      <c r="G104" s="21"/>
      <c r="H104" s="21"/>
      <c r="I104" s="21"/>
      <c r="J104" s="21"/>
      <c r="K104" s="21"/>
      <c r="L104" s="21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 spans="4:91" x14ac:dyDescent="0.25">
      <c r="D105" s="21"/>
      <c r="E105" s="21"/>
      <c r="F105" s="21"/>
      <c r="G105" s="21"/>
      <c r="H105" s="21"/>
      <c r="I105" s="21"/>
      <c r="J105" s="21"/>
      <c r="K105" s="21"/>
      <c r="L105" s="21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 spans="4:91" x14ac:dyDescent="0.25">
      <c r="D106" s="21"/>
      <c r="E106" s="21"/>
      <c r="F106" s="21"/>
      <c r="G106" s="21"/>
      <c r="H106" s="21"/>
      <c r="I106" s="21"/>
      <c r="J106" s="21"/>
      <c r="K106" s="21"/>
      <c r="L106" s="21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 spans="4:91" x14ac:dyDescent="0.25">
      <c r="D107" s="21"/>
      <c r="E107" s="21"/>
      <c r="F107" s="21"/>
      <c r="G107" s="21"/>
      <c r="H107" s="21"/>
      <c r="I107" s="21"/>
      <c r="J107" s="21"/>
      <c r="K107" s="21"/>
      <c r="L107" s="21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</row>
    <row r="108" spans="4:91" x14ac:dyDescent="0.25">
      <c r="D108" s="21"/>
      <c r="E108" s="21"/>
      <c r="F108" s="21"/>
      <c r="G108" s="21"/>
      <c r="H108" s="21"/>
      <c r="I108" s="21"/>
      <c r="J108" s="21"/>
      <c r="K108" s="21"/>
      <c r="L108" s="21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</row>
    <row r="109" spans="4:91" x14ac:dyDescent="0.25">
      <c r="D109" s="21"/>
      <c r="E109" s="21"/>
      <c r="F109" s="21"/>
      <c r="G109" s="21"/>
      <c r="H109" s="21"/>
      <c r="I109" s="21"/>
      <c r="J109" s="21"/>
      <c r="K109" s="21"/>
      <c r="L109" s="21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</row>
    <row r="110" spans="4:91" x14ac:dyDescent="0.25">
      <c r="D110" s="21"/>
      <c r="E110" s="21"/>
      <c r="F110" s="21"/>
      <c r="G110" s="21"/>
      <c r="H110" s="21"/>
      <c r="I110" s="21"/>
      <c r="J110" s="21"/>
      <c r="K110" s="21"/>
      <c r="L110" s="21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</row>
    <row r="111" spans="4:91" x14ac:dyDescent="0.25">
      <c r="D111" s="21"/>
      <c r="E111" s="21"/>
      <c r="F111" s="21"/>
      <c r="G111" s="21"/>
      <c r="H111" s="21"/>
      <c r="I111" s="21"/>
      <c r="J111" s="21"/>
      <c r="K111" s="21"/>
      <c r="L111" s="21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</row>
    <row r="112" spans="4:91" x14ac:dyDescent="0.25">
      <c r="D112" s="21"/>
      <c r="E112" s="21"/>
      <c r="F112" s="21"/>
      <c r="G112" s="21"/>
      <c r="H112" s="21"/>
      <c r="I112" s="21"/>
      <c r="J112" s="21"/>
      <c r="K112" s="21"/>
      <c r="L112" s="21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</row>
    <row r="113" spans="4:91" x14ac:dyDescent="0.25">
      <c r="D113" s="21"/>
      <c r="E113" s="21"/>
      <c r="F113" s="21"/>
      <c r="G113" s="21"/>
      <c r="H113" s="21"/>
      <c r="I113" s="21"/>
      <c r="J113" s="21"/>
      <c r="K113" s="21"/>
      <c r="L113" s="21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</row>
    <row r="114" spans="4:91" x14ac:dyDescent="0.25">
      <c r="D114" s="21"/>
      <c r="E114" s="21"/>
      <c r="F114" s="21"/>
      <c r="G114" s="21"/>
      <c r="H114" s="21"/>
      <c r="I114" s="21"/>
      <c r="J114" s="21"/>
      <c r="K114" s="21"/>
      <c r="L114" s="21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</row>
    <row r="115" spans="4:91" x14ac:dyDescent="0.25">
      <c r="D115" s="21"/>
      <c r="E115" s="21"/>
      <c r="F115" s="21"/>
      <c r="G115" s="21"/>
      <c r="H115" s="21"/>
      <c r="I115" s="21"/>
      <c r="J115" s="21"/>
      <c r="K115" s="21"/>
      <c r="L115" s="21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</row>
    <row r="116" spans="4:91" x14ac:dyDescent="0.25">
      <c r="D116" s="21"/>
      <c r="E116" s="21"/>
      <c r="F116" s="21"/>
      <c r="G116" s="21"/>
      <c r="H116" s="21"/>
      <c r="I116" s="21"/>
      <c r="J116" s="21"/>
      <c r="K116" s="21"/>
      <c r="L116" s="21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</row>
    <row r="117" spans="4:91" x14ac:dyDescent="0.25">
      <c r="D117" s="21"/>
      <c r="E117" s="21"/>
      <c r="F117" s="21"/>
      <c r="G117" s="21"/>
      <c r="H117" s="21"/>
      <c r="I117" s="21"/>
      <c r="J117" s="21"/>
      <c r="K117" s="21"/>
      <c r="L117" s="21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</row>
    <row r="118" spans="4:91" x14ac:dyDescent="0.25">
      <c r="D118" s="21"/>
      <c r="E118" s="21"/>
      <c r="F118" s="21"/>
      <c r="G118" s="21"/>
      <c r="H118" s="21"/>
      <c r="I118" s="21"/>
      <c r="J118" s="21"/>
      <c r="K118" s="21"/>
      <c r="L118" s="21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</row>
    <row r="119" spans="4:91" x14ac:dyDescent="0.25">
      <c r="D119" s="21"/>
      <c r="E119" s="21"/>
      <c r="F119" s="21"/>
      <c r="G119" s="21"/>
      <c r="H119" s="21"/>
      <c r="I119" s="21"/>
      <c r="J119" s="21"/>
      <c r="K119" s="21"/>
      <c r="L119" s="21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 spans="4:91" x14ac:dyDescent="0.25">
      <c r="D120" s="21"/>
      <c r="E120" s="21"/>
      <c r="F120" s="21"/>
      <c r="G120" s="21"/>
      <c r="H120" s="21"/>
      <c r="I120" s="21"/>
      <c r="J120" s="21"/>
      <c r="K120" s="21"/>
      <c r="L120" s="21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</row>
    <row r="121" spans="4:91" x14ac:dyDescent="0.25">
      <c r="D121" s="21"/>
      <c r="E121" s="21"/>
      <c r="F121" s="21"/>
      <c r="G121" s="21"/>
      <c r="H121" s="21"/>
      <c r="I121" s="21"/>
      <c r="J121" s="21"/>
      <c r="K121" s="21"/>
      <c r="L121" s="21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</row>
    <row r="122" spans="4:91" x14ac:dyDescent="0.25">
      <c r="D122" s="21"/>
      <c r="E122" s="21"/>
      <c r="F122" s="21"/>
      <c r="G122" s="21"/>
      <c r="H122" s="21"/>
      <c r="I122" s="21"/>
      <c r="J122" s="21"/>
      <c r="K122" s="21"/>
      <c r="L122" s="21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</row>
    <row r="123" spans="4:91" x14ac:dyDescent="0.25">
      <c r="D123" s="21"/>
      <c r="E123" s="21"/>
      <c r="F123" s="21"/>
      <c r="G123" s="21"/>
      <c r="H123" s="21"/>
      <c r="I123" s="21"/>
      <c r="J123" s="21"/>
      <c r="K123" s="21"/>
      <c r="L123" s="21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</row>
    <row r="124" spans="4:91" x14ac:dyDescent="0.25">
      <c r="D124" s="21"/>
      <c r="E124" s="21"/>
      <c r="F124" s="21"/>
      <c r="G124" s="21"/>
      <c r="H124" s="21"/>
      <c r="I124" s="21"/>
      <c r="J124" s="21"/>
      <c r="K124" s="21"/>
      <c r="L124" s="21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</row>
    <row r="125" spans="4:91" x14ac:dyDescent="0.25">
      <c r="D125" s="21"/>
      <c r="E125" s="21"/>
      <c r="F125" s="21"/>
      <c r="G125" s="21"/>
      <c r="H125" s="21"/>
      <c r="I125" s="21"/>
      <c r="J125" s="21"/>
      <c r="K125" s="21"/>
      <c r="L125" s="21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</row>
    <row r="126" spans="4:91" x14ac:dyDescent="0.25">
      <c r="D126" s="21"/>
      <c r="E126" s="21"/>
      <c r="F126" s="21"/>
      <c r="G126" s="21"/>
      <c r="H126" s="21"/>
      <c r="I126" s="21"/>
      <c r="J126" s="21"/>
      <c r="K126" s="21"/>
      <c r="L126" s="21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</row>
    <row r="127" spans="4:91" x14ac:dyDescent="0.25">
      <c r="D127" s="21"/>
      <c r="E127" s="21"/>
      <c r="F127" s="21"/>
      <c r="G127" s="21"/>
      <c r="H127" s="21"/>
      <c r="I127" s="21"/>
      <c r="J127" s="21"/>
      <c r="K127" s="21"/>
      <c r="L127" s="21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</row>
    <row r="128" spans="4:91" x14ac:dyDescent="0.25">
      <c r="D128" s="21"/>
      <c r="E128" s="21"/>
      <c r="F128" s="21"/>
      <c r="G128" s="21"/>
      <c r="H128" s="21"/>
      <c r="I128" s="21"/>
      <c r="J128" s="21"/>
      <c r="K128" s="21"/>
      <c r="L128" s="21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</row>
    <row r="129" spans="4:91" x14ac:dyDescent="0.25">
      <c r="D129" s="21"/>
      <c r="E129" s="21"/>
      <c r="F129" s="21"/>
      <c r="G129" s="21"/>
      <c r="H129" s="21"/>
      <c r="I129" s="21"/>
      <c r="J129" s="21"/>
      <c r="K129" s="21"/>
      <c r="L129" s="21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</row>
    <row r="130" spans="4:91" x14ac:dyDescent="0.25">
      <c r="D130" s="21"/>
      <c r="E130" s="21"/>
      <c r="F130" s="21"/>
      <c r="G130" s="21"/>
      <c r="H130" s="21"/>
      <c r="I130" s="21"/>
      <c r="J130" s="21"/>
      <c r="K130" s="21"/>
      <c r="L130" s="21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</row>
    <row r="131" spans="4:91" x14ac:dyDescent="0.25">
      <c r="D131" s="21"/>
      <c r="E131" s="21"/>
      <c r="F131" s="21"/>
      <c r="G131" s="21"/>
      <c r="H131" s="21"/>
      <c r="I131" s="21"/>
      <c r="J131" s="21"/>
      <c r="K131" s="21"/>
      <c r="L131" s="21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</row>
    <row r="132" spans="4:91" x14ac:dyDescent="0.25">
      <c r="D132" s="21"/>
      <c r="E132" s="21"/>
      <c r="F132" s="21"/>
      <c r="G132" s="21"/>
      <c r="H132" s="21"/>
      <c r="I132" s="21"/>
      <c r="J132" s="21"/>
      <c r="K132" s="21"/>
      <c r="L132" s="21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</row>
    <row r="133" spans="4:91" x14ac:dyDescent="0.25">
      <c r="D133" s="21"/>
      <c r="E133" s="21"/>
      <c r="F133" s="21"/>
      <c r="G133" s="21"/>
      <c r="H133" s="21"/>
      <c r="I133" s="21"/>
      <c r="J133" s="21"/>
      <c r="K133" s="21"/>
      <c r="L133" s="21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</row>
    <row r="134" spans="4:91" x14ac:dyDescent="0.25">
      <c r="D134" s="21"/>
      <c r="E134" s="21"/>
      <c r="F134" s="21"/>
      <c r="G134" s="21"/>
      <c r="H134" s="21"/>
      <c r="I134" s="21"/>
      <c r="J134" s="21"/>
      <c r="K134" s="21"/>
      <c r="L134" s="21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 spans="4:91" x14ac:dyDescent="0.25">
      <c r="D135" s="21"/>
      <c r="E135" s="21"/>
      <c r="F135" s="21"/>
      <c r="G135" s="21"/>
      <c r="H135" s="21"/>
      <c r="I135" s="21"/>
      <c r="J135" s="21"/>
      <c r="K135" s="21"/>
      <c r="L135" s="21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</row>
    <row r="136" spans="4:91" x14ac:dyDescent="0.25">
      <c r="D136" s="21"/>
      <c r="E136" s="21"/>
      <c r="F136" s="21"/>
      <c r="G136" s="21"/>
      <c r="H136" s="21"/>
      <c r="I136" s="21"/>
      <c r="J136" s="21"/>
      <c r="K136" s="21"/>
      <c r="L136" s="21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</row>
    <row r="137" spans="4:91" x14ac:dyDescent="0.25">
      <c r="D137" s="21"/>
      <c r="E137" s="21"/>
      <c r="F137" s="21"/>
      <c r="G137" s="21"/>
      <c r="H137" s="21"/>
      <c r="I137" s="21"/>
      <c r="J137" s="21"/>
      <c r="K137" s="21"/>
      <c r="L137" s="21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 spans="4:91" x14ac:dyDescent="0.25">
      <c r="D138" s="21"/>
      <c r="E138" s="21"/>
      <c r="F138" s="21"/>
      <c r="G138" s="21"/>
      <c r="H138" s="21"/>
      <c r="I138" s="21"/>
      <c r="J138" s="21"/>
      <c r="K138" s="21"/>
      <c r="L138" s="21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</row>
    <row r="139" spans="4:91" x14ac:dyDescent="0.25">
      <c r="D139" s="21"/>
      <c r="E139" s="21"/>
      <c r="F139" s="21"/>
      <c r="G139" s="21"/>
      <c r="H139" s="21"/>
      <c r="I139" s="21"/>
      <c r="J139" s="21"/>
      <c r="K139" s="21"/>
      <c r="L139" s="21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</row>
    <row r="140" spans="4:91" x14ac:dyDescent="0.25">
      <c r="D140" s="21"/>
      <c r="E140" s="21"/>
      <c r="F140" s="21"/>
      <c r="G140" s="21"/>
      <c r="H140" s="21"/>
      <c r="I140" s="21"/>
      <c r="J140" s="21"/>
      <c r="K140" s="21"/>
      <c r="L140" s="21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</row>
    <row r="141" spans="4:91" x14ac:dyDescent="0.25">
      <c r="D141" s="21"/>
      <c r="E141" s="21"/>
      <c r="F141" s="21"/>
      <c r="G141" s="21"/>
      <c r="H141" s="21"/>
      <c r="I141" s="21"/>
      <c r="J141" s="21"/>
      <c r="K141" s="21"/>
      <c r="L141" s="21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</row>
    <row r="142" spans="4:91" x14ac:dyDescent="0.25">
      <c r="D142" s="21"/>
      <c r="E142" s="21"/>
      <c r="F142" s="21"/>
      <c r="G142" s="21"/>
      <c r="H142" s="21"/>
      <c r="I142" s="21"/>
      <c r="J142" s="21"/>
      <c r="K142" s="21"/>
      <c r="L142" s="21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</row>
    <row r="143" spans="4:91" x14ac:dyDescent="0.25">
      <c r="D143" s="21"/>
      <c r="E143" s="21"/>
      <c r="F143" s="21"/>
      <c r="G143" s="21"/>
      <c r="H143" s="21"/>
      <c r="I143" s="21"/>
      <c r="J143" s="21"/>
      <c r="K143" s="21"/>
      <c r="L143" s="21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</row>
    <row r="144" spans="4:91" x14ac:dyDescent="0.25">
      <c r="D144" s="21"/>
      <c r="E144" s="21"/>
      <c r="F144" s="21"/>
      <c r="G144" s="21"/>
      <c r="H144" s="21"/>
      <c r="I144" s="21"/>
      <c r="J144" s="21"/>
      <c r="K144" s="21"/>
      <c r="L144" s="21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</row>
    <row r="145" spans="4:91" x14ac:dyDescent="0.25">
      <c r="D145" s="21"/>
      <c r="E145" s="21"/>
      <c r="F145" s="21"/>
      <c r="G145" s="21"/>
      <c r="H145" s="21"/>
      <c r="I145" s="21"/>
      <c r="J145" s="21"/>
      <c r="K145" s="21"/>
      <c r="L145" s="21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</row>
    <row r="146" spans="4:91" x14ac:dyDescent="0.25">
      <c r="D146" s="21"/>
      <c r="E146" s="21"/>
      <c r="F146" s="21"/>
      <c r="G146" s="21"/>
      <c r="H146" s="21"/>
      <c r="I146" s="21"/>
      <c r="J146" s="21"/>
      <c r="K146" s="21"/>
      <c r="L146" s="21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</row>
    <row r="147" spans="4:91" x14ac:dyDescent="0.25">
      <c r="D147" s="21"/>
      <c r="E147" s="21"/>
      <c r="F147" s="21"/>
      <c r="G147" s="21"/>
      <c r="H147" s="21"/>
      <c r="I147" s="21"/>
      <c r="J147" s="21"/>
      <c r="K147" s="21"/>
      <c r="L147" s="21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</row>
    <row r="148" spans="4:91" x14ac:dyDescent="0.25">
      <c r="D148" s="21"/>
      <c r="E148" s="21"/>
      <c r="F148" s="21"/>
      <c r="G148" s="21"/>
      <c r="H148" s="21"/>
      <c r="I148" s="21"/>
      <c r="J148" s="21"/>
      <c r="K148" s="21"/>
      <c r="L148" s="21"/>
      <c r="M148" s="6"/>
      <c r="N148" s="6"/>
      <c r="O148" s="6"/>
      <c r="P148" s="6"/>
      <c r="Q148" s="6"/>
      <c r="R148" s="6"/>
      <c r="S148" s="6"/>
      <c r="T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</row>
  </sheetData>
  <autoFilter ref="A1:CN1" xr:uid="{00000000-0009-0000-0000-000000000000}">
    <sortState xmlns:xlrd2="http://schemas.microsoft.com/office/spreadsheetml/2017/richdata2" ref="A2:CN2">
      <sortCondition ref="BB1"/>
    </sortState>
  </autoFilter>
  <phoneticPr fontId="24" type="noConversion"/>
  <hyperlinks>
    <hyperlink ref="G9" r:id="rId1" xr:uid="{675D6A9B-6529-4042-B704-878E20C0F778}"/>
    <hyperlink ref="G21" r:id="rId2" xr:uid="{862EFA91-B063-4D84-B500-5BC4272831CE}"/>
    <hyperlink ref="G10" r:id="rId3" xr:uid="{C02E0559-8A66-449C-875D-4F94343EDD3C}"/>
    <hyperlink ref="G5" r:id="rId4" xr:uid="{34393B7B-3A62-4CD2-8E8D-9BAB000F007D}"/>
    <hyperlink ref="G18" r:id="rId5" xr:uid="{AA69D452-9777-4208-A434-89A13F2F785C}"/>
    <hyperlink ref="AQ9" r:id="rId6" xr:uid="{331FE91A-E898-4D0E-BCE3-EBEE93D92EA3}"/>
    <hyperlink ref="AQ21" r:id="rId7" xr:uid="{C0100DB3-A133-4BA1-9123-E6CD0435BDCE}"/>
    <hyperlink ref="AQ10" r:id="rId8" xr:uid="{04A58BE0-8B09-4FD0-8242-DEB2B15802BA}"/>
    <hyperlink ref="AQ5" r:id="rId9" xr:uid="{1AF0A920-6C61-4912-A338-C3E1AB114548}"/>
    <hyperlink ref="AQ18" r:id="rId10" xr:uid="{F3A3DA58-0653-4A27-9679-CEBCB3ABC7EA}"/>
    <hyperlink ref="AS6" r:id="rId11" xr:uid="{FB6140A8-45B3-48F6-862D-C849BF0A8B78}"/>
    <hyperlink ref="AS9" r:id="rId12" xr:uid="{A05D834D-DDAC-420B-A656-0ECD186962B6}"/>
    <hyperlink ref="AS10" r:id="rId13" xr:uid="{C4ABEF6D-4F9E-49AF-B3C6-5FED0ED6E8D3}"/>
    <hyperlink ref="AS11" r:id="rId14" xr:uid="{7467EBAB-499D-4E45-A314-AB180F2C22A4}"/>
    <hyperlink ref="AS30" r:id="rId15" xr:uid="{AC9AA758-6692-4B19-B4AE-5AEB4C810210}"/>
    <hyperlink ref="AS12" r:id="rId16" xr:uid="{41820EDB-9578-4148-B1B2-C560E94CCC2B}"/>
    <hyperlink ref="AS13" r:id="rId17" xr:uid="{40A64264-CAB0-4969-9AEF-4D119B311AE8}"/>
    <hyperlink ref="AS14" r:id="rId18" xr:uid="{0D2FF177-4633-4010-8760-C44884A6CAC0}"/>
    <hyperlink ref="AS15" r:id="rId19" xr:uid="{A87EFD7C-7644-4065-B26F-11FCDAED0D66}"/>
    <hyperlink ref="AS16" r:id="rId20" xr:uid="{C1AD22BF-DD2F-4D17-9750-4AC5DA3DB85B}"/>
    <hyperlink ref="AS17" r:id="rId21" xr:uid="{84547A21-2B81-4AC2-A9D5-31BAD64CA5D0}"/>
    <hyperlink ref="AS18" r:id="rId22" xr:uid="{6EAEDFF8-7FAB-452E-9E49-54B03917D221}"/>
    <hyperlink ref="AS20" r:id="rId23" xr:uid="{3FC04851-3B30-4A23-81A0-1E9A541E6F11}"/>
    <hyperlink ref="AS19" r:id="rId24" xr:uid="{0294897D-EAC0-4B1A-AAED-199AFDC70CE5}"/>
    <hyperlink ref="AS21" r:id="rId25" location=".YVCWlH06_cs" xr:uid="{6233F19F-B47C-4EC4-90AE-60EA15C310DD}"/>
    <hyperlink ref="AS22" r:id="rId26" location=".YVCWlH06_cs" xr:uid="{71E64110-88F8-4793-B471-62BB1D0AC286}"/>
    <hyperlink ref="AS23" r:id="rId27" location=".YVCWlH06_cs" xr:uid="{3DB723DE-62D8-4EE8-88DF-4575A7EA1E53}"/>
    <hyperlink ref="AS24" r:id="rId28" location=".YVCWlH06_cs" xr:uid="{D4504285-E06C-4A76-87ED-27996E4D69B3}"/>
    <hyperlink ref="AS25" r:id="rId29" location=".YVCWlH06_cs" xr:uid="{8B34A059-5DBF-4F60-BE5D-D5C196D766C0}"/>
    <hyperlink ref="AS26" r:id="rId30" xr:uid="{6A7E3909-23F8-4259-ACCE-D364671D1136}"/>
    <hyperlink ref="AS29" r:id="rId31" xr:uid="{15EFAD20-002F-4992-AEF8-48831264E25B}"/>
    <hyperlink ref="AS31" r:id="rId32" xr:uid="{3A42054B-86FE-4833-AEDA-03B1281833FB}"/>
    <hyperlink ref="AS32" r:id="rId33" xr:uid="{2AEBA7BB-BBC3-4D3F-B074-6595E9D2B76D}"/>
    <hyperlink ref="AS33" r:id="rId34" xr:uid="{DEF19256-84E5-40DF-9612-2A5029C8FDD6}"/>
    <hyperlink ref="AS34" r:id="rId35" xr:uid="{4B0A8ED4-8C08-4EEE-B022-FFEA93644FBA}"/>
    <hyperlink ref="AS36" r:id="rId36" xr:uid="{AA89AFEF-F695-4B43-BD71-722AD1598DCF}"/>
    <hyperlink ref="AS35" r:id="rId37" xr:uid="{5172FC9F-1AE2-4B6B-AF87-58EDA2A0E103}"/>
    <hyperlink ref="AS37" r:id="rId38" xr:uid="{6D77BA6E-81B9-48B3-819B-FBC0F3E67A91}"/>
    <hyperlink ref="AS38" r:id="rId39" xr:uid="{4DDC0C0C-4F50-4022-8DAF-DACE13849451}"/>
    <hyperlink ref="AS39:AS43" r:id="rId40" display="http://www.axbioocean.fr/" xr:uid="{BE19EA45-BFCA-4781-BA4D-BECD975C28FA}"/>
    <hyperlink ref="AS44" r:id="rId41" xr:uid="{59BCC76E-B3AC-401E-95F8-B43ABFBFBA09}"/>
    <hyperlink ref="AS45" r:id="rId42" xr:uid="{348F39AF-4D35-47C7-853E-855F070DE540}"/>
    <hyperlink ref="AS46" r:id="rId43" xr:uid="{BB06D8E2-3DF4-4D65-BA51-BAC01F4B820E}"/>
    <hyperlink ref="AS47" r:id="rId44" xr:uid="{731C27B8-AC34-4460-B4E6-C5168CDC7219}"/>
    <hyperlink ref="AS48" r:id="rId45" xr:uid="{FF62F237-80D7-44E1-A409-C618378C1BBA}"/>
    <hyperlink ref="AS49" r:id="rId46" xr:uid="{6C050806-8138-4F86-8999-AF4F0AD6A657}"/>
    <hyperlink ref="AS3" r:id="rId47" xr:uid="{C96BD40D-3353-4E87-9B53-4FE2C80A13FD}"/>
    <hyperlink ref="AS4" r:id="rId48" xr:uid="{9F6CF4C1-0C7E-4F86-9924-6DB290551DAE}"/>
    <hyperlink ref="AS5" r:id="rId49" xr:uid="{A8924B1E-4B59-4D02-A0F9-52E825D34C4D}"/>
    <hyperlink ref="AS7" r:id="rId50" xr:uid="{C8DBC8DE-2C24-42D5-89AD-C11D40439DFA}"/>
    <hyperlink ref="AS8" r:id="rId51" xr:uid="{51A3031B-E3CD-4FA7-A812-BC43F21285EA}"/>
    <hyperlink ref="AS51" r:id="rId52" xr:uid="{06ED05C3-8554-4A04-8373-E7544F007620}"/>
    <hyperlink ref="AQ51" r:id="rId53" xr:uid="{D39B19AD-1070-49FD-BD0A-60646A9D456A}"/>
    <hyperlink ref="AS52" r:id="rId54" xr:uid="{FDA9AFB3-75B8-4FCB-BA22-2DA917B006E6}"/>
    <hyperlink ref="AS53" r:id="rId55" xr:uid="{5BAD3C64-F3D9-4DD9-8689-4A853487D00B}"/>
    <hyperlink ref="AS55" r:id="rId56" xr:uid="{73560911-E1F9-496F-9737-1326902EF871}"/>
    <hyperlink ref="AS57" r:id="rId57" xr:uid="{A8503C9E-19D8-458C-A18B-6452F99573E4}"/>
    <hyperlink ref="AS60" r:id="rId58" xr:uid="{5584A2D3-4740-41B7-9E49-ED6BC64E273A}"/>
    <hyperlink ref="AS56" r:id="rId59" xr:uid="{8B7696EF-7FAA-451E-A3D7-2B0CC6A50062}"/>
    <hyperlink ref="AS58" r:id="rId60" xr:uid="{1FAAC2D4-0B8D-4E09-AA39-A50AA57A232D}"/>
    <hyperlink ref="AS59" r:id="rId61" xr:uid="{A04AEEDC-7464-42FD-9EC6-664F876E0504}"/>
    <hyperlink ref="AS61" r:id="rId62" xr:uid="{C24C4BAD-72E8-4FBE-895F-D8E0430C2283}"/>
    <hyperlink ref="AQ52" r:id="rId63" xr:uid="{A92AF272-6B2E-4493-AF3A-F3E83A3A3C7B}"/>
    <hyperlink ref="AQ53" r:id="rId64" xr:uid="{B96A2F80-BCD1-4B7B-BC16-2E117116C506}"/>
    <hyperlink ref="AQ55" r:id="rId65" xr:uid="{DB757FDF-2798-408F-9303-8C735F4336A0}"/>
    <hyperlink ref="AQ56" r:id="rId66" xr:uid="{717D8461-B0D0-4249-BEBD-6902617A88B3}"/>
    <hyperlink ref="AQ58" r:id="rId67" xr:uid="{D644BE64-7640-46F7-92F5-60FF35BC17BF}"/>
    <hyperlink ref="AQ57" r:id="rId68" xr:uid="{C59DE781-DB1B-4150-B1C1-E7236723147B}"/>
    <hyperlink ref="AQ59" r:id="rId69" xr:uid="{AE5F73FD-560E-4A8C-9251-0C24549FE194}"/>
    <hyperlink ref="AQ60" r:id="rId70" xr:uid="{6729E8DA-7C01-43E6-9354-F2D18CFAC98B}"/>
    <hyperlink ref="AQ61" r:id="rId71" xr:uid="{3187D85E-03A9-41BC-A73A-E879F69FABA2}"/>
    <hyperlink ref="AQ63" r:id="rId72" display="mailto:jean-paul.patti@intradef.gouv.fr" xr:uid="{9AC29CE4-C18E-49AB-BDEB-4FCE3FDCF782}"/>
    <hyperlink ref="AQ64" r:id="rId73" xr:uid="{5E782784-8F8E-422B-BD07-2EC20AD814DE}"/>
    <hyperlink ref="AQ65" r:id="rId74" xr:uid="{2C51CAB8-0F2D-4E5E-9967-CB1FD12057F2}"/>
    <hyperlink ref="AQ66" r:id="rId75" xr:uid="{07617181-50A4-4FD2-BB30-A42C7E74429A}"/>
    <hyperlink ref="AS64" r:id="rId76" xr:uid="{2F5CE094-F9C4-4640-AC2A-82D8047BCAE9}"/>
    <hyperlink ref="AS65" r:id="rId77" xr:uid="{5ECC1BAB-CAA7-4501-BFCF-1FD51377F023}"/>
    <hyperlink ref="AS66" r:id="rId78" xr:uid="{6B25170A-D962-42A4-AB24-8D19F86E1DB4}"/>
    <hyperlink ref="AS63" r:id="rId79" xr:uid="{8CCBF8A3-1EC0-4551-BC67-BC9BA8054010}"/>
    <hyperlink ref="AQ67" r:id="rId80" display="mailto:k.peutat@bordeaux.unicancer.fr" xr:uid="{A867C0D4-ACEE-4B5D-8D51-3BE8527D58DC}"/>
    <hyperlink ref="AS67" r:id="rId81" xr:uid="{D1558595-8783-4AA9-B6D0-0A8FA4709EB7}"/>
    <hyperlink ref="AQ68" r:id="rId82" xr:uid="{7451846B-60AC-46CE-9941-FC5D4739C9AE}"/>
    <hyperlink ref="AS68" r:id="rId83" xr:uid="{52DC04FA-9724-4D0F-85B2-41BFC910B3BB}"/>
    <hyperlink ref="AQ69" r:id="rId84" display="mailto:secretariat.ds@ch-arcachon.fr" xr:uid="{90BE4BCE-1A87-42EB-8289-7B2B3F4FDC58}"/>
    <hyperlink ref="AS69" r:id="rId85" xr:uid="{1DC9DEFB-8A04-47F7-AF22-D7B9938F3B56}"/>
    <hyperlink ref="AQ70" r:id="rId86" xr:uid="{B2CA95D3-D56A-4F48-96BB-9376428AF0F8}"/>
    <hyperlink ref="AS70" r:id="rId87" xr:uid="{D5EEC324-2A3D-47F0-A6F2-49A39A5791E7}"/>
    <hyperlink ref="AQ71" r:id="rId88" display="mailto:DASILVAV@ch-dax.fr" xr:uid="{FE4CF1D6-5F98-47B8-AFC8-09D6FDEB0407}"/>
    <hyperlink ref="AS72" r:id="rId89" xr:uid="{A046FF28-432A-4378-92CD-335B563A2B00}"/>
    <hyperlink ref="AQ72" r:id="rId90" xr:uid="{9106C65C-8917-4E90-9C61-DD4BC2F14E75}"/>
    <hyperlink ref="AQ73" r:id="rId91" xr:uid="{7CB0D96A-9FCC-4F6D-AC4E-0F1012AA6466}"/>
    <hyperlink ref="AS73" r:id="rId92" xr:uid="{8F7BFD8A-1AE7-4946-8681-75F425EE510A}"/>
    <hyperlink ref="AS62" r:id="rId93" xr:uid="{A20CA6EA-417A-4660-8CE8-DFDA619DEADA}"/>
    <hyperlink ref="AQ62" r:id="rId94" xr:uid="{14EB3CD7-B6A6-4152-A34D-F2CB25A80291}"/>
    <hyperlink ref="AQ74" r:id="rId95" display="mailto:nathalie.quercy@ch-mdm.fr" xr:uid="{E3B435B3-7DFB-4BDB-8D2A-17324362AAD1}"/>
    <hyperlink ref="AQ76" r:id="rId96" xr:uid="{B31BD0D6-77BA-44FB-80BB-CE2C8C2D65AA}"/>
    <hyperlink ref="AS77" r:id="rId97" xr:uid="{CA97EDDA-14E5-4F71-AE11-5C50974AA4D2}"/>
    <hyperlink ref="AQ77" r:id="rId98" xr:uid="{76566EEA-FB68-4F9B-9AC6-63CDB3E844F1}"/>
    <hyperlink ref="AS71" r:id="rId99" xr:uid="{A83F4714-3E0C-4918-A4CD-EA48C85308C7}"/>
    <hyperlink ref="AS74" r:id="rId100" xr:uid="{A249E685-F564-4AA0-AE2A-7A948193EA51}"/>
    <hyperlink ref="AS75" r:id="rId101" xr:uid="{66F2781E-BC4B-4270-A5D4-D065D9E75E29}"/>
    <hyperlink ref="AS76" r:id="rId102" xr:uid="{6EB87C94-00EE-466D-A84C-2696EB03BC34}"/>
    <hyperlink ref="AQ29" r:id="rId103" xr:uid="{30B836F6-DA53-45E3-AEFE-0AEE22092722}"/>
    <hyperlink ref="AQ22" r:id="rId104" xr:uid="{1F09FE05-942D-4BF0-B87D-1B0DC2DE6FD6}"/>
    <hyperlink ref="AQ14" r:id="rId105" display="c.morote@exalab.fr" xr:uid="{D94F0B3A-8347-40FF-A231-E77ECA3D901D}"/>
    <hyperlink ref="AQ15" r:id="rId106" xr:uid="{6CB27CCE-7A6F-40A3-9A03-F28FFE49AE07}"/>
    <hyperlink ref="AQ4" r:id="rId107" xr:uid="{38E63389-23A6-45AF-A825-502494BF4BFE}"/>
    <hyperlink ref="AQ30" r:id="rId108" xr:uid="{6F8066CB-D961-4F15-986E-1CCE9BDD5E15}"/>
    <hyperlink ref="AQ38" r:id="rId109" xr:uid="{823563D8-4EBC-4009-99A9-362AA43EC3DC}"/>
    <hyperlink ref="AQ39" r:id="rId110" xr:uid="{BDA7A437-1731-4F9F-A84B-248E2D674912}"/>
    <hyperlink ref="AQ40" r:id="rId111" xr:uid="{7440D756-CB63-40D1-B38A-407F5DD66050}"/>
    <hyperlink ref="AQ41" r:id="rId112" xr:uid="{9291BB3A-FD49-4C64-8904-E07DE4E44EBD}"/>
    <hyperlink ref="AQ43" r:id="rId113" xr:uid="{5B029218-52A1-4B77-A7F5-60B7FA1FE418}"/>
    <hyperlink ref="AS50" r:id="rId114" xr:uid="{A737207B-9061-460E-86BD-0D82D908011E}"/>
    <hyperlink ref="AQ50" r:id="rId115" xr:uid="{3EABBD29-B1F2-46D4-BB98-6C0CA23D7512}"/>
  </hyperlinks>
  <pageMargins left="0.7" right="0.7" top="0.75" bottom="0.75" header="0.3" footer="0.3"/>
  <pageSetup paperSize="9"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Pascal FRAPERIE</cp:lastModifiedBy>
  <cp:lastPrinted>2018-10-02T07:27:35Z</cp:lastPrinted>
  <dcterms:created xsi:type="dcterms:W3CDTF">2018-04-23T13:48:22Z</dcterms:created>
  <dcterms:modified xsi:type="dcterms:W3CDTF">2021-09-27T14:33:36Z</dcterms:modified>
</cp:coreProperties>
</file>