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KP_502_7_v3_2\doc\"/>
    </mc:Choice>
  </mc:AlternateContent>
  <bookViews>
    <workbookView xWindow="0" yWindow="0" windowWidth="18540" windowHeight="10056" tabRatio="500"/>
  </bookViews>
  <sheets>
    <sheet name="Лист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5" i="1" l="1"/>
  <c r="M46" i="1" s="1"/>
  <c r="L45" i="1"/>
  <c r="L46" i="1" s="1"/>
  <c r="K45" i="1"/>
  <c r="K46" i="1" s="1"/>
  <c r="J45" i="1"/>
  <c r="J46" i="1" s="1"/>
  <c r="I45" i="1"/>
  <c r="I46" i="1" s="1"/>
  <c r="H45" i="1"/>
  <c r="H46" i="1" s="1"/>
  <c r="G45" i="1"/>
  <c r="G46" i="1" s="1"/>
  <c r="F45" i="1"/>
  <c r="F46" i="1" s="1"/>
  <c r="E45" i="1"/>
  <c r="E46" i="1" s="1"/>
  <c r="D45" i="1"/>
  <c r="D46" i="1" s="1"/>
  <c r="M44" i="1"/>
  <c r="L44" i="1"/>
  <c r="K44" i="1"/>
  <c r="J44" i="1"/>
  <c r="I44" i="1"/>
  <c r="H44" i="1"/>
  <c r="G44" i="1"/>
  <c r="F44" i="1"/>
  <c r="E44" i="1"/>
  <c r="D44" i="1"/>
  <c r="F10" i="1"/>
  <c r="E10" i="1"/>
  <c r="D10" i="1"/>
  <c r="F9" i="1"/>
  <c r="E9" i="1"/>
  <c r="D9" i="1"/>
  <c r="F8" i="1"/>
  <c r="E8" i="1"/>
  <c r="D8" i="1"/>
  <c r="T7" i="1"/>
  <c r="S7" i="1"/>
  <c r="S34" i="1"/>
  <c r="T34" i="1"/>
  <c r="T88" i="1" l="1"/>
  <c r="S88" i="1"/>
  <c r="U88" i="1"/>
  <c r="V88" i="1"/>
  <c r="T61" i="1"/>
  <c r="U61" i="1"/>
  <c r="V61" i="1"/>
  <c r="S61" i="1"/>
  <c r="U34" i="1" l="1"/>
  <c r="V34" i="1"/>
  <c r="V7" i="1" l="1"/>
  <c r="U7" i="1"/>
</calcChain>
</file>

<file path=xl/sharedStrings.xml><?xml version="1.0" encoding="utf-8"?>
<sst xmlns="http://schemas.openxmlformats.org/spreadsheetml/2006/main" count="75" uniqueCount="35">
  <si>
    <t>sol1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</si>
  <si>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</si>
  <si>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</si>
  <si>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</si>
  <si>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</si>
  <si>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</si>
  <si>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</si>
  <si>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</si>
  <si>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</si>
  <si>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</si>
  <si>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</si>
  <si>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</si>
  <si>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</si>
  <si>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</si>
  <si>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</si>
  <si>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АР</t>
  </si>
  <si>
    <t>N=8192</t>
  </si>
  <si>
    <t>sol1_1</t>
  </si>
  <si>
    <t>sol1_2</t>
  </si>
  <si>
    <t>ПК (1 ядро)</t>
  </si>
  <si>
    <t>N=16384</t>
  </si>
  <si>
    <t>N=32768</t>
  </si>
  <si>
    <t>N=65536</t>
  </si>
  <si>
    <t>sol2</t>
  </si>
  <si>
    <t>sol2_1</t>
  </si>
  <si>
    <t>Тип int</t>
  </si>
  <si>
    <t>Тип long long</t>
  </si>
  <si>
    <t>Тип float</t>
  </si>
  <si>
    <t>Тип double</t>
  </si>
  <si>
    <t>sol2_2</t>
  </si>
  <si>
    <t>sol2_3</t>
  </si>
  <si>
    <t>sol2_4</t>
  </si>
  <si>
    <t>sol2_5</t>
  </si>
  <si>
    <t>sol2_6</t>
  </si>
  <si>
    <t>ПК (6 ядер)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</si>
</sst>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name val="Calibri"/>
      <family val="2"/>
      <charset val="204"/>
    </font>
    <font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Лист1!$R$5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Лист1!$S$5:$V$5</c:f>
              <c:numCache>
                <c:formatCode>General</c:formatCode>
                <c:ptCount val="4"/>
                <c:pt idx="0">
                  <c:v>339626</c:v>
                </c:pt>
                <c:pt idx="1">
                  <c:v>596465</c:v>
                </c:pt>
                <c:pt idx="2">
                  <c:v>1028273</c:v>
                </c:pt>
                <c:pt idx="3">
                  <c:v>2056577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8EB-84B6-9854BDA23487}"/>
            </c:ext>
          </c:extLst>
        </c:ser>
        <c:ser>
          <c:idx val="1"/>
          <c:order val="1"/>
          <c:tx>
            <c:strRef>
              <c:f>Лист1!$R$6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Лист1!$S$6:$V$6</c:f>
              <c:numCache>
                <c:formatCode>General</c:formatCode>
                <c:ptCount val="4"/>
                <c:pt idx="0">
                  <c:v>69034</c:v>
                </c:pt>
                <c:pt idx="1">
                  <c:v>205012</c:v>
                </c:pt>
                <c:pt idx="2">
                  <c:v>345975</c:v>
                </c:pt>
                <c:pt idx="3">
                  <c:v>565038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EB-84B6-9854BDA23487}"/>
            </c:ext>
          </c:extLst>
        </c:ser>
        <c:ser>
          <c:idx val="2"/>
          <c:order val="2"/>
          <c:tx>
            <c:strRef>
              <c:f>Лист1!$R$7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Лист1!$S$7:$V$7</c:f>
              <c:numCache>
                <c:formatCode>0</c:formatCode>
                <c:ptCount val="4"/>
                <c:pt idx="0">
                  <c:v>1845</c:v>
                </c:pt>
                <c:pt idx="1">
                  <c:v>3055</c:v>
                </c:pt>
                <c:pt idx="2">
                  <c:v>5710</c:v>
                </c:pt>
                <c:pt idx="3">
                  <c:v>10775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0-4019-8A78-57EA375F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Лист1!$R$86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Лист1!$S$86:$V$86</c:f>
              <c:numCache>
                <c:formatCode>0</c:formatCode>
                <c:ptCount val="4"/>
                <c:pt idx="0">
                  <c:v>204758</c:v>
                </c:pt>
                <c:pt idx="1">
                  <c:v>538837</c:v>
                </c:pt>
                <c:pt idx="2">
                  <c:v>1031040</c:v>
                </c:pt>
                <c:pt idx="3">
                  <c:v>2040575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B-41C1-9A66-038AA38FE5BC}"/>
            </c:ext>
          </c:extLst>
        </c:ser>
        <c:ser>
          <c:idx val="1"/>
          <c:order val="1"/>
          <c:tx>
            <c:strRef>
              <c:f>Лист1!$R$87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Лист1!$S$87:$V$87</c:f>
              <c:numCache>
                <c:formatCode>0</c:formatCode>
                <c:ptCount val="4"/>
                <c:pt idx="0">
                  <c:v>163418</c:v>
                </c:pt>
                <c:pt idx="1">
                  <c:v>225667</c:v>
                </c:pt>
                <c:pt idx="2">
                  <c:v>225150</c:v>
                </c:pt>
                <c:pt idx="3">
                  <c:v>421967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B-41C1-9A66-038AA38FE5BC}"/>
            </c:ext>
          </c:extLst>
        </c:ser>
        <c:ser>
          <c:idx val="2"/>
          <c:order val="2"/>
          <c:tx>
            <c:strRef>
              <c:f>Лист1!$R$88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Лист1!$S$88:$V$88</c:f>
              <c:numCache>
                <c:formatCode>0</c:formatCode>
                <c:ptCount val="4"/>
                <c:pt idx="0">
                  <c:v>3245.6320000000001</c:v>
                </c:pt>
                <c:pt idx="1">
                  <c:v>5748.2879999999996</c:v>
                </c:pt>
                <c:pt idx="2">
                  <c:v>10753.6</c:v>
                </c:pt>
                <c:pt idx="3">
                  <c:v>20764.223999999998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B-41C1-9A66-038AA38F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Лист1!$D$10:$F$10</c:f>
              <c:numCache>
                <c:formatCode>0</c:formatCode>
                <c:ptCount val="3"/>
                <c:pt idx="0">
                  <c:v>2217.1619999999998</c:v>
                </c:pt>
                <c:pt idx="1">
                  <c:v>3186.3150000000001</c:v>
                </c:pt>
                <c:pt idx="2">
                  <c:v>4473.96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Лист1!$D$13:$F$13</c:f>
              <c:numCache>
                <c:formatCode>General</c:formatCode>
                <c:ptCount val="3"/>
                <c:pt idx="0">
                  <c:v>2692</c:v>
                </c:pt>
                <c:pt idx="1">
                  <c:v>1803</c:v>
                </c:pt>
                <c:pt idx="2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Лист1!$D$14:$F$14</c:f>
              <c:numCache>
                <c:formatCode>General</c:formatCode>
                <c:ptCount val="3"/>
                <c:pt idx="0">
                  <c:v>2914</c:v>
                </c:pt>
                <c:pt idx="1">
                  <c:v>2786</c:v>
                </c:pt>
                <c:pt idx="2">
                  <c:v>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Лист1!$R$32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Лист1!$S$32:$V$32</c:f>
              <c:numCache>
                <c:formatCode>0</c:formatCode>
                <c:ptCount val="4"/>
                <c:pt idx="0">
                  <c:v>351330</c:v>
                </c:pt>
                <c:pt idx="1">
                  <c:v>836475</c:v>
                </c:pt>
                <c:pt idx="2">
                  <c:v>1664620</c:v>
                </c:pt>
                <c:pt idx="3">
                  <c:v>3234606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B-4FCB-856C-BEB9031834CF}"/>
            </c:ext>
          </c:extLst>
        </c:ser>
        <c:ser>
          <c:idx val="1"/>
          <c:order val="1"/>
          <c:tx>
            <c:strRef>
              <c:f>Лист1!$R$33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Лист1!$S$33:$V$33</c:f>
              <c:numCache>
                <c:formatCode>0</c:formatCode>
                <c:ptCount val="4"/>
                <c:pt idx="0">
                  <c:v>112865</c:v>
                </c:pt>
                <c:pt idx="1">
                  <c:v>242137</c:v>
                </c:pt>
                <c:pt idx="2">
                  <c:v>388713</c:v>
                </c:pt>
                <c:pt idx="3">
                  <c:v>708074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B-4FCB-856C-BEB9031834CF}"/>
            </c:ext>
          </c:extLst>
        </c:ser>
        <c:ser>
          <c:idx val="2"/>
          <c:order val="2"/>
          <c:tx>
            <c:strRef>
              <c:f>Лист1!$R$34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Лист1!$S$34:$V$34</c:f>
              <c:numCache>
                <c:formatCode>0</c:formatCode>
                <c:ptCount val="4"/>
                <c:pt idx="0">
                  <c:v>1385.3400000000001</c:v>
                </c:pt>
                <c:pt idx="1">
                  <c:v>2460.0280000000002</c:v>
                </c:pt>
                <c:pt idx="2">
                  <c:v>4609.4040000000005</c:v>
                </c:pt>
                <c:pt idx="3">
                  <c:v>8908.1560000000009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B-4FCB-856C-BEB90318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Лист1!$R$59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Лист1!$S$59:$V$59</c:f>
              <c:numCache>
                <c:formatCode>0</c:formatCode>
                <c:ptCount val="4"/>
                <c:pt idx="0">
                  <c:v>117824</c:v>
                </c:pt>
                <c:pt idx="1">
                  <c:v>268330</c:v>
                </c:pt>
                <c:pt idx="2">
                  <c:v>403475</c:v>
                </c:pt>
                <c:pt idx="3">
                  <c:v>1013603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E-4515-8446-C05CF0E1634F}"/>
            </c:ext>
          </c:extLst>
        </c:ser>
        <c:ser>
          <c:idx val="1"/>
          <c:order val="1"/>
          <c:tx>
            <c:strRef>
              <c:f>Лист1!$R$60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Лист1!$S$60:$V$60</c:f>
              <c:numCache>
                <c:formatCode>0</c:formatCode>
                <c:ptCount val="4"/>
                <c:pt idx="0">
                  <c:v>77000</c:v>
                </c:pt>
                <c:pt idx="1">
                  <c:v>73758</c:v>
                </c:pt>
                <c:pt idx="2">
                  <c:v>80080</c:v>
                </c:pt>
                <c:pt idx="3">
                  <c:v>261591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E-4515-8446-C05CF0E1634F}"/>
            </c:ext>
          </c:extLst>
        </c:ser>
        <c:ser>
          <c:idx val="2"/>
          <c:order val="2"/>
          <c:tx>
            <c:strRef>
              <c:f>Лист1!$R$61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Лист1!$S$61:$V$61</c:f>
              <c:numCache>
                <c:formatCode>0</c:formatCode>
                <c:ptCount val="4"/>
                <c:pt idx="0">
                  <c:v>1014.5940000000001</c:v>
                </c:pt>
                <c:pt idx="1">
                  <c:v>1654.338</c:v>
                </c:pt>
                <c:pt idx="2">
                  <c:v>2933.826</c:v>
                </c:pt>
                <c:pt idx="3">
                  <c:v>5492.8020000000006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E-4515-8446-C05CF0E1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Лист1!$R$86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Лист1!$S$86:$V$86</c:f>
              <c:numCache>
                <c:formatCode>0</c:formatCode>
                <c:ptCount val="4"/>
                <c:pt idx="0">
                  <c:v>204758</c:v>
                </c:pt>
                <c:pt idx="1">
                  <c:v>538837</c:v>
                </c:pt>
                <c:pt idx="2">
                  <c:v>1031040</c:v>
                </c:pt>
                <c:pt idx="3">
                  <c:v>2040575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8-4D67-9C4C-AC8FD5B4D583}"/>
            </c:ext>
          </c:extLst>
        </c:ser>
        <c:ser>
          <c:idx val="1"/>
          <c:order val="1"/>
          <c:tx>
            <c:strRef>
              <c:f>Лист1!$R$87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Лист1!$S$87:$V$87</c:f>
              <c:numCache>
                <c:formatCode>0</c:formatCode>
                <c:ptCount val="4"/>
                <c:pt idx="0">
                  <c:v>163418</c:v>
                </c:pt>
                <c:pt idx="1">
                  <c:v>225667</c:v>
                </c:pt>
                <c:pt idx="2">
                  <c:v>225150</c:v>
                </c:pt>
                <c:pt idx="3">
                  <c:v>421967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8-4D67-9C4C-AC8FD5B4D583}"/>
            </c:ext>
          </c:extLst>
        </c:ser>
        <c:ser>
          <c:idx val="2"/>
          <c:order val="2"/>
          <c:tx>
            <c:strRef>
              <c:f>Лист1!$R$88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Лист1!$S$88:$V$88</c:f>
              <c:numCache>
                <c:formatCode>0</c:formatCode>
                <c:ptCount val="4"/>
                <c:pt idx="0">
                  <c:v>3245.6320000000001</c:v>
                </c:pt>
                <c:pt idx="1">
                  <c:v>5748.2879999999996</c:v>
                </c:pt>
                <c:pt idx="2">
                  <c:v>10753.6</c:v>
                </c:pt>
                <c:pt idx="3">
                  <c:v>20764.223999999998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8-4D67-9C4C-AC8FD5B4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Лист1!$B$45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Лист1!$D$40:$M$40</c:f>
              <c:strCache>
                <c:ptCount val="10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sol2</c:v>
                </c:pt>
                <c:pt idx="4">
                  <c:v>sol2_1</c:v>
                </c:pt>
                <c:pt idx="5">
                  <c:v>sol2_2</c:v>
                </c:pt>
                <c:pt idx="6">
                  <c:v>sol2_3</c:v>
                </c:pt>
                <c:pt idx="7">
                  <c:v>sol2_4</c:v>
                </c:pt>
                <c:pt idx="8">
                  <c:v>sol2_5</c:v>
                </c:pt>
                <c:pt idx="9">
                  <c:v>sol2_6</c:v>
                </c:pt>
              </c:strCache>
            </c:strRef>
          </c:cat>
          <c:val>
            <c:numRef>
              <c:f>Лист1!$D$46:$M$46</c:f>
              <c:numCache>
                <c:formatCode>0</c:formatCode>
                <c:ptCount val="10"/>
                <c:pt idx="0">
                  <c:v>2217.1619999999998</c:v>
                </c:pt>
                <c:pt idx="1">
                  <c:v>3186.3150000000001</c:v>
                </c:pt>
                <c:pt idx="2">
                  <c:v>4473.96</c:v>
                </c:pt>
                <c:pt idx="3">
                  <c:v>2225</c:v>
                </c:pt>
                <c:pt idx="4">
                  <c:v>2225</c:v>
                </c:pt>
                <c:pt idx="5">
                  <c:v>2225</c:v>
                </c:pt>
                <c:pt idx="6">
                  <c:v>2215</c:v>
                </c:pt>
                <c:pt idx="7">
                  <c:v>2155</c:v>
                </c:pt>
                <c:pt idx="8">
                  <c:v>2080</c:v>
                </c:pt>
                <c:pt idx="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C-439C-BE47-ADF762BAE3BC}"/>
            </c:ext>
          </c:extLst>
        </c:ser>
        <c:ser>
          <c:idx val="1"/>
          <c:order val="1"/>
          <c:tx>
            <c:strRef>
              <c:f>Лист1!$C$49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Лист1!$D$40:$M$40</c:f>
              <c:strCache>
                <c:ptCount val="10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sol2</c:v>
                </c:pt>
                <c:pt idx="4">
                  <c:v>sol2_1</c:v>
                </c:pt>
                <c:pt idx="5">
                  <c:v>sol2_2</c:v>
                </c:pt>
                <c:pt idx="6">
                  <c:v>sol2_3</c:v>
                </c:pt>
                <c:pt idx="7">
                  <c:v>sol2_4</c:v>
                </c:pt>
                <c:pt idx="8">
                  <c:v>sol2_5</c:v>
                </c:pt>
                <c:pt idx="9">
                  <c:v>sol2_6</c:v>
                </c:pt>
              </c:strCache>
            </c:strRef>
          </c:cat>
          <c:val>
            <c:numRef>
              <c:f>Лист1!$D$49:$M$49</c:f>
              <c:numCache>
                <c:formatCode>General</c:formatCode>
                <c:ptCount val="10"/>
                <c:pt idx="0">
                  <c:v>2324</c:v>
                </c:pt>
                <c:pt idx="1">
                  <c:v>1466</c:v>
                </c:pt>
                <c:pt idx="2">
                  <c:v>1271</c:v>
                </c:pt>
                <c:pt idx="3">
                  <c:v>4173</c:v>
                </c:pt>
                <c:pt idx="4">
                  <c:v>4173</c:v>
                </c:pt>
                <c:pt idx="5">
                  <c:v>4661</c:v>
                </c:pt>
                <c:pt idx="6">
                  <c:v>8576</c:v>
                </c:pt>
                <c:pt idx="7">
                  <c:v>8918</c:v>
                </c:pt>
                <c:pt idx="8">
                  <c:v>15346</c:v>
                </c:pt>
                <c:pt idx="9">
                  <c:v>71341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C-439C-BE47-ADF762BAE3BC}"/>
            </c:ext>
          </c:extLst>
        </c:ser>
        <c:ser>
          <c:idx val="2"/>
          <c:order val="2"/>
          <c:tx>
            <c:strRef>
              <c:f>Лист1!$C$50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Лист1!$D$40:$M$40</c:f>
              <c:strCache>
                <c:ptCount val="10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sol2</c:v>
                </c:pt>
                <c:pt idx="4">
                  <c:v>sol2_1</c:v>
                </c:pt>
                <c:pt idx="5">
                  <c:v>sol2_2</c:v>
                </c:pt>
                <c:pt idx="6">
                  <c:v>sol2_3</c:v>
                </c:pt>
                <c:pt idx="7">
                  <c:v>sol2_4</c:v>
                </c:pt>
                <c:pt idx="8">
                  <c:v>sol2_5</c:v>
                </c:pt>
                <c:pt idx="9">
                  <c:v>sol2_6</c:v>
                </c:pt>
              </c:strCache>
            </c:strRef>
          </c:cat>
          <c:val>
            <c:numRef>
              <c:f>Лист1!$D$50:$M$50</c:f>
              <c:numCache>
                <c:formatCode>General</c:formatCode>
                <c:ptCount val="10"/>
                <c:pt idx="0">
                  <c:v>2914</c:v>
                </c:pt>
                <c:pt idx="1">
                  <c:v>4477</c:v>
                </c:pt>
                <c:pt idx="2">
                  <c:v>4777</c:v>
                </c:pt>
                <c:pt idx="3">
                  <c:v>4535</c:v>
                </c:pt>
                <c:pt idx="4">
                  <c:v>4477</c:v>
                </c:pt>
                <c:pt idx="5">
                  <c:v>4535</c:v>
                </c:pt>
                <c:pt idx="6">
                  <c:v>7689</c:v>
                </c:pt>
                <c:pt idx="7">
                  <c:v>7738</c:v>
                </c:pt>
                <c:pt idx="8">
                  <c:v>12225</c:v>
                </c:pt>
                <c:pt idx="9">
                  <c:v>57125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C-439C-BE47-ADF762BA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Лист1!$R$5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Лист1!$S$5:$V$5</c:f>
              <c:numCache>
                <c:formatCode>General</c:formatCode>
                <c:ptCount val="4"/>
                <c:pt idx="0">
                  <c:v>339626</c:v>
                </c:pt>
                <c:pt idx="1">
                  <c:v>596465</c:v>
                </c:pt>
                <c:pt idx="2">
                  <c:v>1028273</c:v>
                </c:pt>
                <c:pt idx="3">
                  <c:v>2056577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659-81E7-76DA47A08CDF}"/>
            </c:ext>
          </c:extLst>
        </c:ser>
        <c:ser>
          <c:idx val="1"/>
          <c:order val="1"/>
          <c:tx>
            <c:strRef>
              <c:f>Лист1!$R$6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Лист1!$S$6:$V$6</c:f>
              <c:numCache>
                <c:formatCode>General</c:formatCode>
                <c:ptCount val="4"/>
                <c:pt idx="0">
                  <c:v>69034</c:v>
                </c:pt>
                <c:pt idx="1">
                  <c:v>205012</c:v>
                </c:pt>
                <c:pt idx="2">
                  <c:v>345975</c:v>
                </c:pt>
                <c:pt idx="3">
                  <c:v>565038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3-4659-81E7-76DA47A08CDF}"/>
            </c:ext>
          </c:extLst>
        </c:ser>
        <c:ser>
          <c:idx val="2"/>
          <c:order val="2"/>
          <c:tx>
            <c:strRef>
              <c:f>Лист1!$R$7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Лист1!$S$7:$V$7</c:f>
              <c:numCache>
                <c:formatCode>0</c:formatCode>
                <c:ptCount val="4"/>
                <c:pt idx="0">
                  <c:v>1845</c:v>
                </c:pt>
                <c:pt idx="1">
                  <c:v>3055</c:v>
                </c:pt>
                <c:pt idx="2">
                  <c:v>5710</c:v>
                </c:pt>
                <c:pt idx="3">
                  <c:v>10775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3-4659-81E7-76DA47A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Лист1!$R$32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Лист1!$S$32:$V$32</c:f>
              <c:numCache>
                <c:formatCode>0</c:formatCode>
                <c:ptCount val="4"/>
                <c:pt idx="0">
                  <c:v>351330</c:v>
                </c:pt>
                <c:pt idx="1">
                  <c:v>836475</c:v>
                </c:pt>
                <c:pt idx="2">
                  <c:v>1664620</c:v>
                </c:pt>
                <c:pt idx="3">
                  <c:v>3234606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1C0-906D-FC87D090426D}"/>
            </c:ext>
          </c:extLst>
        </c:ser>
        <c:ser>
          <c:idx val="1"/>
          <c:order val="1"/>
          <c:tx>
            <c:strRef>
              <c:f>Лист1!$R$33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Лист1!$S$33:$V$33</c:f>
              <c:numCache>
                <c:formatCode>0</c:formatCode>
                <c:ptCount val="4"/>
                <c:pt idx="0">
                  <c:v>112865</c:v>
                </c:pt>
                <c:pt idx="1">
                  <c:v>242137</c:v>
                </c:pt>
                <c:pt idx="2">
                  <c:v>388713</c:v>
                </c:pt>
                <c:pt idx="3">
                  <c:v>708074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0-41C0-906D-FC87D090426D}"/>
            </c:ext>
          </c:extLst>
        </c:ser>
        <c:ser>
          <c:idx val="2"/>
          <c:order val="2"/>
          <c:tx>
            <c:strRef>
              <c:f>Лист1!$R$34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Лист1!$S$34:$V$34</c:f>
              <c:numCache>
                <c:formatCode>0</c:formatCode>
                <c:ptCount val="4"/>
                <c:pt idx="0">
                  <c:v>1385.3400000000001</c:v>
                </c:pt>
                <c:pt idx="1">
                  <c:v>2460.0280000000002</c:v>
                </c:pt>
                <c:pt idx="2">
                  <c:v>4609.4040000000005</c:v>
                </c:pt>
                <c:pt idx="3">
                  <c:v>8908.1560000000009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0-41C0-906D-FC87D090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Лист1!$R$59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Лист1!$S$59:$V$59</c:f>
              <c:numCache>
                <c:formatCode>0</c:formatCode>
                <c:ptCount val="4"/>
                <c:pt idx="0">
                  <c:v>117824</c:v>
                </c:pt>
                <c:pt idx="1">
                  <c:v>268330</c:v>
                </c:pt>
                <c:pt idx="2">
                  <c:v>403475</c:v>
                </c:pt>
                <c:pt idx="3">
                  <c:v>1013603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3-4188-9A8C-BB5C3E36CD7C}"/>
            </c:ext>
          </c:extLst>
        </c:ser>
        <c:ser>
          <c:idx val="1"/>
          <c:order val="1"/>
          <c:tx>
            <c:strRef>
              <c:f>Лист1!$R$60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Лист1!$S$60:$V$60</c:f>
              <c:numCache>
                <c:formatCode>0</c:formatCode>
                <c:ptCount val="4"/>
                <c:pt idx="0">
                  <c:v>77000</c:v>
                </c:pt>
                <c:pt idx="1">
                  <c:v>73758</c:v>
                </c:pt>
                <c:pt idx="2">
                  <c:v>80080</c:v>
                </c:pt>
                <c:pt idx="3">
                  <c:v>261591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3-4188-9A8C-BB5C3E36CD7C}"/>
            </c:ext>
          </c:extLst>
        </c:ser>
        <c:ser>
          <c:idx val="2"/>
          <c:order val="2"/>
          <c:tx>
            <c:strRef>
              <c:f>Лист1!$R$61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Лист1!$S$61:$V$61</c:f>
              <c:numCache>
                <c:formatCode>0</c:formatCode>
                <c:ptCount val="4"/>
                <c:pt idx="0">
                  <c:v>1014.5940000000001</c:v>
                </c:pt>
                <c:pt idx="1">
                  <c:v>1654.338</c:v>
                </c:pt>
                <c:pt idx="2">
                  <c:v>2933.826</c:v>
                </c:pt>
                <c:pt idx="3">
                  <c:v>5492.8020000000006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3-4188-9A8C-BB5C3E36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37648</xdr:colOff>
      <xdr:row>8</xdr:row>
      <xdr:rowOff>20254</xdr:rowOff>
    </xdr:from>
    <xdr:to>
      <xdr:col>26</xdr:col>
      <xdr:colOff>187865</xdr:colOff>
      <xdr:row>25</xdr:row>
      <xdr:rowOff>16941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91108</xdr:colOff>
      <xdr:row>16</xdr:row>
      <xdr:rowOff>127552</xdr:rowOff>
    </xdr:from>
    <xdr:to>
      <xdr:col>6</xdr:col>
      <xdr:colOff>115957</xdr:colOff>
      <xdr:row>36</xdr:row>
      <xdr:rowOff>49696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8283</xdr:colOff>
      <xdr:row>36</xdr:row>
      <xdr:rowOff>8283</xdr:rowOff>
    </xdr:from>
    <xdr:to>
      <xdr:col>26</xdr:col>
      <xdr:colOff>158500</xdr:colOff>
      <xdr:row>53</xdr:row>
      <xdr:rowOff>4970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076DD7-B16B-49C9-8379-EC51D3932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24849</xdr:colOff>
      <xdr:row>62</xdr:row>
      <xdr:rowOff>41414</xdr:rowOff>
    </xdr:from>
    <xdr:to>
      <xdr:col>26</xdr:col>
      <xdr:colOff>175066</xdr:colOff>
      <xdr:row>79</xdr:row>
      <xdr:rowOff>38101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5A6E1DF-848E-4EE5-B085-C9F94531E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8282</xdr:colOff>
      <xdr:row>90</xdr:row>
      <xdr:rowOff>16565</xdr:rowOff>
    </xdr:from>
    <xdr:to>
      <xdr:col>26</xdr:col>
      <xdr:colOff>158499</xdr:colOff>
      <xdr:row>107</xdr:row>
      <xdr:rowOff>13252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FAD8BAB-4690-4C71-9D4C-A205360B3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190499</xdr:rowOff>
    </xdr:from>
    <xdr:to>
      <xdr:col>8</xdr:col>
      <xdr:colOff>198783</xdr:colOff>
      <xdr:row>72</xdr:row>
      <xdr:rowOff>24847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B0401E2-6ADB-4215-87A9-89A81286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576470</xdr:colOff>
      <xdr:row>8</xdr:row>
      <xdr:rowOff>26505</xdr:rowOff>
    </xdr:from>
    <xdr:to>
      <xdr:col>37</xdr:col>
      <xdr:colOff>289365</xdr:colOff>
      <xdr:row>25</xdr:row>
      <xdr:rowOff>23192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36</xdr:row>
      <xdr:rowOff>0</xdr:rowOff>
    </xdr:from>
    <xdr:to>
      <xdr:col>38</xdr:col>
      <xdr:colOff>302617</xdr:colOff>
      <xdr:row>52</xdr:row>
      <xdr:rowOff>182218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E076DD7-B16B-49C9-8379-EC51D3932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62</xdr:row>
      <xdr:rowOff>0</xdr:rowOff>
    </xdr:from>
    <xdr:to>
      <xdr:col>38</xdr:col>
      <xdr:colOff>302617</xdr:colOff>
      <xdr:row>78</xdr:row>
      <xdr:rowOff>182217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5A6E1DF-848E-4EE5-B085-C9F94531E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90</xdr:row>
      <xdr:rowOff>0</xdr:rowOff>
    </xdr:from>
    <xdr:to>
      <xdr:col>38</xdr:col>
      <xdr:colOff>302617</xdr:colOff>
      <xdr:row>106</xdr:row>
      <xdr:rowOff>182217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FAD8BAB-4690-4C71-9D4C-A205360B3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88"/>
  <sheetViews>
    <sheetView tabSelected="1" topLeftCell="O1" zoomScaleNormal="100" workbookViewId="0">
      <selection activeCell="Z28" sqref="Z28"/>
    </sheetView>
  </sheetViews>
  <sheetFormatPr defaultColWidth="8.5546875" defaultRowHeight="14.4" x14ac:dyDescent="0.3"/>
  <cols>
    <col min="3" max="10" width="13.109375" customWidth="1"/>
    <col min="11" max="15" width="12.44140625" customWidth="1"/>
    <col min="16" max="16" width="11.109375" customWidth="1"/>
    <col min="18" max="18" width="11.5546875" customWidth="1"/>
    <col min="19" max="20" width="9.21875" bestFit="1" customWidth="1"/>
    <col min="21" max="22" width="10.5546875" bestFit="1" customWidth="1"/>
    <col min="23" max="23" width="11.44140625" customWidth="1"/>
  </cols>
  <sheetData>
    <row r="2" spans="2:33" x14ac:dyDescent="0.3">
      <c r="R2" s="9" t="s">
        <v>25</v>
      </c>
    </row>
    <row r="4" spans="2:33" ht="15" thickBot="1" x14ac:dyDescent="0.35">
      <c r="B4" s="1"/>
      <c r="C4" s="1"/>
      <c r="D4" s="1" t="s">
        <v>0</v>
      </c>
      <c r="E4" s="1" t="s">
        <v>17</v>
      </c>
      <c r="F4" s="1" t="s">
        <v>18</v>
      </c>
      <c r="R4" s="2"/>
      <c r="S4" s="2" t="s">
        <v>16</v>
      </c>
      <c r="T4" s="2" t="s">
        <v>20</v>
      </c>
      <c r="U4" s="2" t="s">
        <v>21</v>
      </c>
      <c r="V4" s="2" t="s">
        <v>22</v>
      </c>
      <c r="AD4">
        <v>369</v>
      </c>
      <c r="AE4">
        <v>611</v>
      </c>
      <c r="AF4">
        <v>1142</v>
      </c>
      <c r="AG4">
        <v>2155</v>
      </c>
    </row>
    <row r="5" spans="2:33" ht="15" thickBot="1" x14ac:dyDescent="0.35">
      <c r="B5" s="17" t="s">
        <v>1</v>
      </c>
      <c r="C5" s="3" t="s">
        <v>2</v>
      </c>
      <c r="D5" s="10">
        <v>6</v>
      </c>
      <c r="E5" s="10">
        <v>10</v>
      </c>
      <c r="F5" s="10">
        <v>14</v>
      </c>
      <c r="R5" s="2" t="s">
        <v>19</v>
      </c>
      <c r="S5" s="14">
        <v>339626</v>
      </c>
      <c r="T5" s="15">
        <v>596465</v>
      </c>
      <c r="U5" s="15">
        <v>1028273</v>
      </c>
      <c r="V5" s="15">
        <v>2056577</v>
      </c>
      <c r="AD5">
        <v>5</v>
      </c>
      <c r="AE5">
        <v>5</v>
      </c>
      <c r="AF5">
        <v>5</v>
      </c>
      <c r="AG5">
        <v>5</v>
      </c>
    </row>
    <row r="6" spans="2:33" ht="15" thickBot="1" x14ac:dyDescent="0.35">
      <c r="B6" s="17"/>
      <c r="C6" s="3" t="s">
        <v>3</v>
      </c>
      <c r="D6" s="10">
        <v>4.9379999999999997</v>
      </c>
      <c r="E6" s="10">
        <v>8.6349999999999998</v>
      </c>
      <c r="F6" s="10">
        <v>12.968</v>
      </c>
      <c r="R6" s="2" t="s">
        <v>34</v>
      </c>
      <c r="S6" s="14">
        <v>69034</v>
      </c>
      <c r="T6" s="15">
        <v>205012</v>
      </c>
      <c r="U6" s="15">
        <v>345975</v>
      </c>
      <c r="V6" s="15">
        <v>565038</v>
      </c>
    </row>
    <row r="7" spans="2:33" x14ac:dyDescent="0.3">
      <c r="B7" s="18" t="s">
        <v>13</v>
      </c>
      <c r="C7" s="3" t="s">
        <v>5</v>
      </c>
      <c r="D7" s="10">
        <v>450</v>
      </c>
      <c r="E7" s="10">
        <v>370</v>
      </c>
      <c r="F7" s="10">
        <v>346</v>
      </c>
      <c r="R7" s="2" t="s">
        <v>15</v>
      </c>
      <c r="S7" s="4">
        <f>AD4*AD5</f>
        <v>1845</v>
      </c>
      <c r="T7" s="4">
        <f>AE4*AE5</f>
        <v>3055</v>
      </c>
      <c r="U7" s="4">
        <f t="shared" ref="U7:V7" si="0">AF4*AF5</f>
        <v>5710</v>
      </c>
      <c r="V7" s="4">
        <f t="shared" si="0"/>
        <v>10775</v>
      </c>
    </row>
    <row r="8" spans="2:33" x14ac:dyDescent="0.3">
      <c r="B8" s="19"/>
      <c r="C8" s="7" t="s">
        <v>14</v>
      </c>
      <c r="D8" s="8">
        <f t="shared" ref="D8" si="1">D6*D7</f>
        <v>2222.1</v>
      </c>
      <c r="E8" s="8">
        <f>E6*E7</f>
        <v>3194.95</v>
      </c>
      <c r="F8" s="8">
        <f>F6*F7</f>
        <v>4486.9279999999999</v>
      </c>
    </row>
    <row r="9" spans="2:33" ht="18" x14ac:dyDescent="0.3">
      <c r="B9" s="17" t="s">
        <v>4</v>
      </c>
      <c r="C9" s="3" t="s">
        <v>5</v>
      </c>
      <c r="D9" s="10">
        <f>D7-1</f>
        <v>449</v>
      </c>
      <c r="E9" s="10">
        <f>E7-1</f>
        <v>369</v>
      </c>
      <c r="F9" s="10">
        <f t="shared" ref="F9" si="2">F7-1</f>
        <v>345</v>
      </c>
      <c r="N9" s="12"/>
      <c r="O9" s="12"/>
      <c r="P9" s="13"/>
      <c r="Q9" s="13"/>
    </row>
    <row r="10" spans="2:33" ht="18" x14ac:dyDescent="0.3">
      <c r="B10" s="17"/>
      <c r="C10" s="5" t="s">
        <v>6</v>
      </c>
      <c r="D10" s="6">
        <f t="shared" ref="D10:F10" si="3">D6*D9</f>
        <v>2217.1619999999998</v>
      </c>
      <c r="E10" s="6">
        <f>E6*E9</f>
        <v>3186.3150000000001</v>
      </c>
      <c r="F10" s="6">
        <f t="shared" si="3"/>
        <v>4473.96</v>
      </c>
      <c r="N10" s="12"/>
      <c r="O10" s="12"/>
      <c r="P10" s="13"/>
      <c r="Q10" s="13"/>
    </row>
    <row r="11" spans="2:33" ht="18" x14ac:dyDescent="0.3">
      <c r="B11" s="17" t="s">
        <v>7</v>
      </c>
      <c r="C11" s="3" t="s">
        <v>8</v>
      </c>
      <c r="D11" s="4">
        <v>0</v>
      </c>
      <c r="E11" s="4">
        <v>0</v>
      </c>
      <c r="F11" s="4">
        <v>0</v>
      </c>
      <c r="N11" s="12"/>
      <c r="O11" s="12"/>
      <c r="P11" s="13"/>
      <c r="Q11" s="13"/>
    </row>
    <row r="12" spans="2:33" ht="18" x14ac:dyDescent="0.3">
      <c r="B12" s="17"/>
      <c r="C12" s="3" t="s">
        <v>12</v>
      </c>
      <c r="D12" s="4">
        <v>28</v>
      </c>
      <c r="E12" s="4">
        <v>28</v>
      </c>
      <c r="F12" s="4">
        <v>28</v>
      </c>
      <c r="N12" s="12"/>
      <c r="O12" s="12"/>
      <c r="P12" s="13"/>
      <c r="Q12" s="13"/>
    </row>
    <row r="13" spans="2:33" ht="15" customHeight="1" x14ac:dyDescent="0.3">
      <c r="B13" s="17"/>
      <c r="C13" s="3" t="s">
        <v>9</v>
      </c>
      <c r="D13" s="10">
        <v>2692</v>
      </c>
      <c r="E13" s="10">
        <v>1803</v>
      </c>
      <c r="F13" s="10">
        <v>1608</v>
      </c>
      <c r="N13" s="13"/>
      <c r="O13" s="13"/>
      <c r="P13" s="13"/>
      <c r="Q13" s="13"/>
    </row>
    <row r="14" spans="2:33" ht="18" x14ac:dyDescent="0.3">
      <c r="B14" s="17"/>
      <c r="C14" s="3" t="s">
        <v>10</v>
      </c>
      <c r="D14" s="10">
        <v>2914</v>
      </c>
      <c r="E14" s="10">
        <v>2786</v>
      </c>
      <c r="F14" s="10">
        <v>2767</v>
      </c>
      <c r="N14" s="12"/>
      <c r="O14" s="12"/>
      <c r="P14" s="12"/>
      <c r="Q14" s="13"/>
    </row>
    <row r="15" spans="2:33" ht="18" x14ac:dyDescent="0.3">
      <c r="B15" s="17"/>
      <c r="C15" s="3" t="s">
        <v>11</v>
      </c>
      <c r="D15" s="4">
        <v>0</v>
      </c>
      <c r="E15" s="4">
        <v>0</v>
      </c>
      <c r="F15" s="4">
        <v>0</v>
      </c>
      <c r="N15" s="12"/>
      <c r="O15" s="12"/>
      <c r="P15" s="12"/>
      <c r="Q15" s="13"/>
    </row>
    <row r="16" spans="2:33" ht="18" x14ac:dyDescent="0.3">
      <c r="N16" s="12"/>
      <c r="O16" s="12"/>
      <c r="P16" s="12"/>
      <c r="Q16" s="12"/>
    </row>
    <row r="29" spans="18:33" x14ac:dyDescent="0.3">
      <c r="R29" s="9" t="s">
        <v>26</v>
      </c>
    </row>
    <row r="31" spans="18:33" x14ac:dyDescent="0.3">
      <c r="R31" s="2"/>
      <c r="S31" s="2" t="s">
        <v>16</v>
      </c>
      <c r="T31" s="2" t="s">
        <v>20</v>
      </c>
      <c r="U31" s="2" t="s">
        <v>21</v>
      </c>
      <c r="V31" s="2" t="s">
        <v>22</v>
      </c>
      <c r="AD31">
        <v>330</v>
      </c>
      <c r="AE31">
        <v>586</v>
      </c>
      <c r="AF31">
        <v>1098</v>
      </c>
      <c r="AG31">
        <v>2122</v>
      </c>
    </row>
    <row r="32" spans="18:33" x14ac:dyDescent="0.3">
      <c r="R32" s="2" t="s">
        <v>19</v>
      </c>
      <c r="S32" s="4">
        <v>351330</v>
      </c>
      <c r="T32" s="4">
        <v>836475</v>
      </c>
      <c r="U32" s="4">
        <v>1664620</v>
      </c>
      <c r="V32" s="4">
        <v>3234606</v>
      </c>
      <c r="AD32">
        <v>4.1980000000000004</v>
      </c>
      <c r="AE32">
        <v>4.1980000000000004</v>
      </c>
      <c r="AF32">
        <v>4.1980000000000004</v>
      </c>
      <c r="AG32">
        <v>4.1980000000000004</v>
      </c>
    </row>
    <row r="33" spans="2:22" x14ac:dyDescent="0.3">
      <c r="R33" s="2" t="s">
        <v>34</v>
      </c>
      <c r="S33" s="4">
        <v>112865</v>
      </c>
      <c r="T33" s="4">
        <v>242137</v>
      </c>
      <c r="U33" s="4">
        <v>388713</v>
      </c>
      <c r="V33" s="4">
        <v>708074</v>
      </c>
    </row>
    <row r="34" spans="2:22" x14ac:dyDescent="0.3">
      <c r="R34" s="2" t="s">
        <v>15</v>
      </c>
      <c r="S34" s="4">
        <f>AD31*AD32</f>
        <v>1385.3400000000001</v>
      </c>
      <c r="T34" s="4">
        <f t="shared" ref="T34:V34" si="4">AE31*AE32</f>
        <v>2460.0280000000002</v>
      </c>
      <c r="U34" s="4">
        <f t="shared" si="4"/>
        <v>4609.4040000000005</v>
      </c>
      <c r="V34" s="4">
        <f t="shared" si="4"/>
        <v>8908.1560000000009</v>
      </c>
    </row>
    <row r="40" spans="2:22" x14ac:dyDescent="0.3">
      <c r="B40" s="1"/>
      <c r="C40" s="1"/>
      <c r="D40" s="10" t="s">
        <v>0</v>
      </c>
      <c r="E40" s="10" t="s">
        <v>17</v>
      </c>
      <c r="F40" s="10" t="s">
        <v>18</v>
      </c>
      <c r="G40" s="10" t="s">
        <v>23</v>
      </c>
      <c r="H40" s="16" t="s">
        <v>24</v>
      </c>
      <c r="I40" s="16" t="s">
        <v>29</v>
      </c>
      <c r="J40" s="16" t="s">
        <v>30</v>
      </c>
      <c r="K40" s="16" t="s">
        <v>31</v>
      </c>
      <c r="L40" s="16" t="s">
        <v>32</v>
      </c>
      <c r="M40" s="16" t="s">
        <v>33</v>
      </c>
    </row>
    <row r="41" spans="2:22" x14ac:dyDescent="0.3">
      <c r="B41" s="17" t="s">
        <v>1</v>
      </c>
      <c r="C41" s="3" t="s">
        <v>2</v>
      </c>
      <c r="D41" s="10">
        <v>6</v>
      </c>
      <c r="E41" s="10">
        <v>10</v>
      </c>
      <c r="F41" s="10">
        <v>14</v>
      </c>
      <c r="G41" s="11">
        <v>6</v>
      </c>
      <c r="H41" s="11">
        <v>6</v>
      </c>
      <c r="I41" s="11">
        <v>6</v>
      </c>
      <c r="J41" s="11">
        <v>6</v>
      </c>
      <c r="K41" s="11">
        <v>6</v>
      </c>
      <c r="L41" s="11">
        <v>6</v>
      </c>
      <c r="M41" s="11">
        <v>6</v>
      </c>
    </row>
    <row r="42" spans="2:22" x14ac:dyDescent="0.3">
      <c r="B42" s="17"/>
      <c r="C42" s="3" t="s">
        <v>3</v>
      </c>
      <c r="D42" s="10">
        <v>4.9379999999999997</v>
      </c>
      <c r="E42" s="10">
        <v>8.6349999999999998</v>
      </c>
      <c r="F42" s="10">
        <v>12.968</v>
      </c>
      <c r="G42" s="10">
        <v>5</v>
      </c>
      <c r="H42" s="10">
        <v>5</v>
      </c>
      <c r="I42" s="10">
        <v>5</v>
      </c>
      <c r="J42" s="10">
        <v>5</v>
      </c>
      <c r="K42" s="10">
        <v>5</v>
      </c>
      <c r="L42" s="10">
        <v>5</v>
      </c>
      <c r="M42" s="10">
        <v>5</v>
      </c>
    </row>
    <row r="43" spans="2:22" x14ac:dyDescent="0.3">
      <c r="B43" s="18" t="s">
        <v>13</v>
      </c>
      <c r="C43" s="3" t="s">
        <v>5</v>
      </c>
      <c r="D43" s="10">
        <v>450</v>
      </c>
      <c r="E43" s="10">
        <v>370</v>
      </c>
      <c r="F43" s="10">
        <v>346</v>
      </c>
      <c r="G43" s="10">
        <v>446</v>
      </c>
      <c r="H43" s="16">
        <v>446</v>
      </c>
      <c r="I43" s="11">
        <v>446</v>
      </c>
      <c r="J43" s="16">
        <v>444</v>
      </c>
      <c r="K43" s="16">
        <v>432</v>
      </c>
      <c r="L43" s="4">
        <v>417</v>
      </c>
      <c r="M43" s="4">
        <v>58</v>
      </c>
    </row>
    <row r="44" spans="2:22" x14ac:dyDescent="0.3">
      <c r="B44" s="19"/>
      <c r="C44" s="7" t="s">
        <v>14</v>
      </c>
      <c r="D44" s="8">
        <f t="shared" ref="D44:L44" si="5">D42*D43</f>
        <v>2222.1</v>
      </c>
      <c r="E44" s="8">
        <f>E42*E43</f>
        <v>3194.95</v>
      </c>
      <c r="F44" s="8">
        <f>F42*F43</f>
        <v>4486.9279999999999</v>
      </c>
      <c r="G44" s="8">
        <f t="shared" si="5"/>
        <v>2230</v>
      </c>
      <c r="H44" s="8">
        <f t="shared" si="5"/>
        <v>2230</v>
      </c>
      <c r="I44" s="8">
        <f t="shared" si="5"/>
        <v>2230</v>
      </c>
      <c r="J44" s="8">
        <f t="shared" si="5"/>
        <v>2220</v>
      </c>
      <c r="K44" s="8">
        <f>K42*K43</f>
        <v>2160</v>
      </c>
      <c r="L44" s="8">
        <f t="shared" si="5"/>
        <v>2085</v>
      </c>
      <c r="M44" s="8">
        <f>M42*M43</f>
        <v>290</v>
      </c>
    </row>
    <row r="45" spans="2:22" x14ac:dyDescent="0.3">
      <c r="B45" s="17" t="s">
        <v>4</v>
      </c>
      <c r="C45" s="3" t="s">
        <v>5</v>
      </c>
      <c r="D45" s="10">
        <f>D43-1</f>
        <v>449</v>
      </c>
      <c r="E45" s="10">
        <f>E43-1</f>
        <v>369</v>
      </c>
      <c r="F45" s="10">
        <f t="shared" ref="F45:M45" si="6">F43-1</f>
        <v>345</v>
      </c>
      <c r="G45" s="10">
        <f t="shared" si="6"/>
        <v>445</v>
      </c>
      <c r="H45" s="10">
        <f t="shared" si="6"/>
        <v>445</v>
      </c>
      <c r="I45" s="10">
        <f t="shared" si="6"/>
        <v>445</v>
      </c>
      <c r="J45" s="10">
        <f t="shared" si="6"/>
        <v>443</v>
      </c>
      <c r="K45" s="10">
        <f t="shared" si="6"/>
        <v>431</v>
      </c>
      <c r="L45" s="10">
        <f t="shared" si="6"/>
        <v>416</v>
      </c>
      <c r="M45" s="10">
        <f t="shared" si="6"/>
        <v>57</v>
      </c>
    </row>
    <row r="46" spans="2:22" x14ac:dyDescent="0.3">
      <c r="B46" s="17"/>
      <c r="C46" s="5" t="s">
        <v>6</v>
      </c>
      <c r="D46" s="6">
        <f t="shared" ref="D46:L46" si="7">D42*D45</f>
        <v>2217.1619999999998</v>
      </c>
      <c r="E46" s="6">
        <f>E42*E45</f>
        <v>3186.3150000000001</v>
      </c>
      <c r="F46" s="6">
        <f t="shared" si="7"/>
        <v>4473.96</v>
      </c>
      <c r="G46" s="6">
        <f>G42*G45</f>
        <v>2225</v>
      </c>
      <c r="H46" s="6">
        <f t="shared" si="7"/>
        <v>2225</v>
      </c>
      <c r="I46" s="6">
        <f t="shared" si="7"/>
        <v>2225</v>
      </c>
      <c r="J46" s="6">
        <f t="shared" si="7"/>
        <v>2215</v>
      </c>
      <c r="K46" s="6">
        <f t="shared" si="7"/>
        <v>2155</v>
      </c>
      <c r="L46" s="6">
        <f t="shared" si="7"/>
        <v>2080</v>
      </c>
      <c r="M46" s="6">
        <f>M42*M45</f>
        <v>285</v>
      </c>
    </row>
    <row r="47" spans="2:22" x14ac:dyDescent="0.3">
      <c r="B47" s="17" t="s">
        <v>7</v>
      </c>
      <c r="C47" s="3" t="s">
        <v>8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</row>
    <row r="48" spans="2:22" x14ac:dyDescent="0.3">
      <c r="B48" s="17"/>
      <c r="C48" s="3" t="s">
        <v>12</v>
      </c>
      <c r="D48" s="4">
        <v>28</v>
      </c>
      <c r="E48" s="4">
        <v>28</v>
      </c>
      <c r="F48" s="4">
        <v>28</v>
      </c>
      <c r="G48" s="4">
        <v>28</v>
      </c>
      <c r="H48" s="4">
        <v>28</v>
      </c>
      <c r="I48" s="4">
        <v>28</v>
      </c>
      <c r="J48" s="4">
        <v>28</v>
      </c>
      <c r="K48" s="4">
        <v>28</v>
      </c>
      <c r="L48" s="4">
        <v>28</v>
      </c>
      <c r="M48" s="4">
        <v>64</v>
      </c>
    </row>
    <row r="49" spans="2:33" x14ac:dyDescent="0.3">
      <c r="B49" s="17"/>
      <c r="C49" s="3" t="s">
        <v>9</v>
      </c>
      <c r="D49" s="10">
        <v>2324</v>
      </c>
      <c r="E49" s="10">
        <v>1466</v>
      </c>
      <c r="F49" s="10">
        <v>1271</v>
      </c>
      <c r="G49" s="10">
        <v>4173</v>
      </c>
      <c r="H49" s="16">
        <v>4173</v>
      </c>
      <c r="I49" s="16">
        <v>4661</v>
      </c>
      <c r="J49" s="16">
        <v>8576</v>
      </c>
      <c r="K49" s="16">
        <v>8918</v>
      </c>
      <c r="L49" s="16">
        <v>15346</v>
      </c>
      <c r="M49" s="16">
        <v>71341</v>
      </c>
    </row>
    <row r="50" spans="2:33" x14ac:dyDescent="0.3">
      <c r="B50" s="17"/>
      <c r="C50" s="3" t="s">
        <v>10</v>
      </c>
      <c r="D50" s="10">
        <v>2914</v>
      </c>
      <c r="E50" s="10">
        <v>4477</v>
      </c>
      <c r="F50" s="10">
        <v>4777</v>
      </c>
      <c r="G50" s="10">
        <v>4535</v>
      </c>
      <c r="H50" s="16">
        <v>4477</v>
      </c>
      <c r="I50" s="16">
        <v>4535</v>
      </c>
      <c r="J50" s="16">
        <v>7689</v>
      </c>
      <c r="K50" s="16">
        <v>7738</v>
      </c>
      <c r="L50" s="16">
        <v>12225</v>
      </c>
      <c r="M50" s="16">
        <v>57125</v>
      </c>
    </row>
    <row r="51" spans="2:33" x14ac:dyDescent="0.3">
      <c r="B51" s="17"/>
      <c r="C51" s="3" t="s">
        <v>11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</row>
    <row r="56" spans="2:33" x14ac:dyDescent="0.3">
      <c r="R56" s="9" t="s">
        <v>27</v>
      </c>
    </row>
    <row r="58" spans="2:33" x14ac:dyDescent="0.3">
      <c r="R58" s="2"/>
      <c r="S58" s="2" t="s">
        <v>16</v>
      </c>
      <c r="T58" s="2" t="s">
        <v>20</v>
      </c>
      <c r="U58" s="2" t="s">
        <v>21</v>
      </c>
      <c r="V58" s="2" t="s">
        <v>22</v>
      </c>
      <c r="AD58">
        <v>203</v>
      </c>
      <c r="AE58">
        <v>331</v>
      </c>
      <c r="AF58">
        <v>587</v>
      </c>
      <c r="AG58">
        <v>1099</v>
      </c>
    </row>
    <row r="59" spans="2:33" x14ac:dyDescent="0.3">
      <c r="R59" s="2" t="s">
        <v>19</v>
      </c>
      <c r="S59" s="4">
        <v>117824</v>
      </c>
      <c r="T59" s="4">
        <v>268330</v>
      </c>
      <c r="U59" s="4">
        <v>403475</v>
      </c>
      <c r="V59" s="4">
        <v>1013603</v>
      </c>
      <c r="AD59">
        <v>4.9980000000000002</v>
      </c>
      <c r="AE59">
        <v>4.9980000000000002</v>
      </c>
      <c r="AF59">
        <v>4.9980000000000002</v>
      </c>
      <c r="AG59">
        <v>4.9980000000000002</v>
      </c>
    </row>
    <row r="60" spans="2:33" x14ac:dyDescent="0.3">
      <c r="R60" s="2" t="s">
        <v>34</v>
      </c>
      <c r="S60" s="4">
        <v>77000</v>
      </c>
      <c r="T60" s="4">
        <v>73758</v>
      </c>
      <c r="U60" s="4">
        <v>80080</v>
      </c>
      <c r="V60" s="4">
        <v>261591</v>
      </c>
    </row>
    <row r="61" spans="2:33" x14ac:dyDescent="0.3">
      <c r="R61" s="2" t="s">
        <v>15</v>
      </c>
      <c r="S61" s="4">
        <f>AD58*AD59</f>
        <v>1014.5940000000001</v>
      </c>
      <c r="T61" s="4">
        <f t="shared" ref="T61:V61" si="8">AE58*AE59</f>
        <v>1654.338</v>
      </c>
      <c r="U61" s="4">
        <f t="shared" si="8"/>
        <v>2933.826</v>
      </c>
      <c r="V61" s="4">
        <f t="shared" si="8"/>
        <v>5492.8020000000006</v>
      </c>
    </row>
    <row r="77" ht="15" customHeight="1" x14ac:dyDescent="0.3"/>
    <row r="83" spans="18:33" x14ac:dyDescent="0.3">
      <c r="R83" s="9" t="s">
        <v>28</v>
      </c>
    </row>
    <row r="85" spans="18:33" x14ac:dyDescent="0.3">
      <c r="R85" s="2"/>
      <c r="S85" s="2" t="s">
        <v>16</v>
      </c>
      <c r="T85" s="2" t="s">
        <v>20</v>
      </c>
      <c r="U85" s="2" t="s">
        <v>21</v>
      </c>
      <c r="V85" s="2" t="s">
        <v>22</v>
      </c>
      <c r="AD85">
        <v>664</v>
      </c>
      <c r="AE85">
        <v>1176</v>
      </c>
      <c r="AF85">
        <v>2200</v>
      </c>
      <c r="AG85">
        <v>4248</v>
      </c>
    </row>
    <row r="86" spans="18:33" x14ac:dyDescent="0.3">
      <c r="R86" s="2" t="s">
        <v>19</v>
      </c>
      <c r="S86" s="4">
        <v>204758</v>
      </c>
      <c r="T86" s="4">
        <v>538837</v>
      </c>
      <c r="U86" s="4">
        <v>1031040</v>
      </c>
      <c r="V86" s="4">
        <v>2040575</v>
      </c>
      <c r="AD86">
        <v>4.8879999999999999</v>
      </c>
      <c r="AE86">
        <v>4.8879999999999999</v>
      </c>
      <c r="AF86">
        <v>4.8879999999999999</v>
      </c>
      <c r="AG86">
        <v>4.8879999999999999</v>
      </c>
    </row>
    <row r="87" spans="18:33" x14ac:dyDescent="0.3">
      <c r="R87" s="2" t="s">
        <v>34</v>
      </c>
      <c r="S87" s="4">
        <v>163418</v>
      </c>
      <c r="T87" s="4">
        <v>225667</v>
      </c>
      <c r="U87" s="4">
        <v>225150</v>
      </c>
      <c r="V87" s="4">
        <v>421967</v>
      </c>
    </row>
    <row r="88" spans="18:33" x14ac:dyDescent="0.3">
      <c r="R88" s="2" t="s">
        <v>15</v>
      </c>
      <c r="S88" s="4">
        <f>AD85*AD86</f>
        <v>3245.6320000000001</v>
      </c>
      <c r="T88" s="4">
        <f>AE85*AE86</f>
        <v>5748.2879999999996</v>
      </c>
      <c r="U88" s="4">
        <f t="shared" ref="U88:V88" si="9">AF85*AF86</f>
        <v>10753.6</v>
      </c>
      <c r="V88" s="4">
        <f t="shared" si="9"/>
        <v>20764.223999999998</v>
      </c>
    </row>
  </sheetData>
  <mergeCells count="8">
    <mergeCell ref="B41:B42"/>
    <mergeCell ref="B43:B44"/>
    <mergeCell ref="B45:B46"/>
    <mergeCell ref="B47:B51"/>
    <mergeCell ref="B5:B6"/>
    <mergeCell ref="B9:B10"/>
    <mergeCell ref="B11:B15"/>
    <mergeCell ref="B7:B8"/>
  </mergeCells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2024-03-24T16:47:36Z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