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lab5_z1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" i="1" l="1"/>
  <c r="O10" i="1"/>
  <c r="N10" i="1"/>
  <c r="D10" i="1"/>
  <c r="E10" i="1"/>
  <c r="F10" i="1"/>
  <c r="G10" i="1"/>
  <c r="H10" i="1"/>
  <c r="I10" i="1"/>
  <c r="J10" i="1"/>
  <c r="K10" i="1"/>
  <c r="L10" i="1"/>
  <c r="O8" i="1"/>
  <c r="N8" i="1"/>
  <c r="D8" i="1"/>
  <c r="E8" i="1"/>
  <c r="F8" i="1"/>
  <c r="G8" i="1"/>
  <c r="H8" i="1"/>
  <c r="I8" i="1"/>
  <c r="J8" i="1"/>
  <c r="K8" i="1"/>
  <c r="L8" i="1"/>
  <c r="P10" i="1"/>
  <c r="P8" i="1"/>
  <c r="M8" i="1"/>
  <c r="M10" i="1"/>
  <c r="Q8" i="1"/>
  <c r="Q10" i="1"/>
</calcChain>
</file>

<file path=xl/sharedStrings.xml><?xml version="1.0" encoding="utf-8"?>
<sst xmlns="http://schemas.openxmlformats.org/spreadsheetml/2006/main" count="34" uniqueCount="33">
  <si>
    <t>sol1</t>
  </si>
  <si>
    <t>sol2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</si>
  <si>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</si>
  <si>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</si>
  <si>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</si>
  <si>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</si>
  <si>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</si>
  <si>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</si>
  <si>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</si>
  <si>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</si>
  <si>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</si>
  <si>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</si>
  <si>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</si>
  <si>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</si>
  <si>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</si>
  <si>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</si>
  <si>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ПК</t>
  </si>
  <si>
    <t>АР</t>
  </si>
  <si>
    <t>sol3</t>
  </si>
  <si>
    <t xml:space="preserve">N=4096 </t>
  </si>
  <si>
    <t>N=8192</t>
  </si>
  <si>
    <t xml:space="preserve">N=16384 </t>
  </si>
  <si>
    <t>sol1_1</t>
  </si>
  <si>
    <t>sol2_1</t>
  </si>
  <si>
    <t>sol3_1</t>
  </si>
  <si>
    <t>sol4</t>
  </si>
  <si>
    <t>sol4_1</t>
  </si>
  <si>
    <t>sol5</t>
  </si>
  <si>
    <t>sol5_1</t>
  </si>
  <si>
    <t>sol6</t>
  </si>
  <si>
    <t>sol6_1</t>
  </si>
  <si>
    <t>sol7</t>
  </si>
  <si>
    <t>sol7_1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</si>
</sst>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Лист1!$U$5</c:f>
              <c:strCache>
                <c:ptCount val="1"/>
                <c:pt idx="0">
                  <c:v>ПК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Лист1!$V$4:$X$4</c:f>
              <c:strCache>
                <c:ptCount val="3"/>
                <c:pt idx="0">
                  <c:v>N=4096 </c:v>
                </c:pt>
                <c:pt idx="1">
                  <c:v>N=8192</c:v>
                </c:pt>
                <c:pt idx="2">
                  <c:v>N=16384 </c:v>
                </c:pt>
              </c:strCache>
            </c:strRef>
          </c:cat>
          <c:val>
            <c:numRef>
              <c:f>Лист1!$V$5:$X$5</c:f>
              <c:numCache>
                <c:formatCode>General</c:formatCode>
                <c:ptCount val="3"/>
                <c:pt idx="0">
                  <c:v>9500</c:v>
                </c:pt>
                <c:pt idx="1">
                  <c:v>13500</c:v>
                </c:pt>
                <c:pt idx="2">
                  <c:v>18600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Лист1!$U$6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Лист1!$V$4:$X$4</c:f>
              <c:strCache>
                <c:ptCount val="3"/>
                <c:pt idx="0">
                  <c:v>N=4096 </c:v>
                </c:pt>
                <c:pt idx="1">
                  <c:v>N=8192</c:v>
                </c:pt>
                <c:pt idx="2">
                  <c:v>N=16384 </c:v>
                </c:pt>
              </c:strCache>
            </c:strRef>
          </c:cat>
          <c:val>
            <c:numRef>
              <c:f>Лист1!$V$6:$X$6</c:f>
              <c:numCache>
                <c:formatCode>General</c:formatCode>
                <c:ptCount val="3"/>
                <c:pt idx="0">
                  <c:v>6538.9549999999999</c:v>
                </c:pt>
                <c:pt idx="1">
                  <c:v>13039.819</c:v>
                </c:pt>
                <c:pt idx="2">
                  <c:v>26041.546999999999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Лист1!$D$4:$Q$4</c:f>
              <c:strCache>
                <c:ptCount val="14"/>
                <c:pt idx="0">
                  <c:v>sol1</c:v>
                </c:pt>
                <c:pt idx="1">
                  <c:v>sol1_1</c:v>
                </c:pt>
                <c:pt idx="2">
                  <c:v>sol2</c:v>
                </c:pt>
                <c:pt idx="3">
                  <c:v>sol2_1</c:v>
                </c:pt>
                <c:pt idx="4">
                  <c:v>sol3</c:v>
                </c:pt>
                <c:pt idx="5">
                  <c:v>sol3_1</c:v>
                </c:pt>
                <c:pt idx="6">
                  <c:v>sol4</c:v>
                </c:pt>
                <c:pt idx="7">
                  <c:v>sol4_1</c:v>
                </c:pt>
                <c:pt idx="8">
                  <c:v>sol5</c:v>
                </c:pt>
                <c:pt idx="9">
                  <c:v>sol5_1</c:v>
                </c:pt>
                <c:pt idx="10">
                  <c:v>sol6</c:v>
                </c:pt>
                <c:pt idx="11">
                  <c:v>sol6_1</c:v>
                </c:pt>
                <c:pt idx="12">
                  <c:v>sol7</c:v>
                </c:pt>
                <c:pt idx="13">
                  <c:v>sol7_1</c:v>
                </c:pt>
              </c:strCache>
            </c:strRef>
          </c:cat>
          <c:val>
            <c:numRef>
              <c:f>Лист1!$D$10:$Q$10</c:f>
              <c:numCache>
                <c:formatCode>0</c:formatCode>
                <c:ptCount val="14"/>
                <c:pt idx="0">
                  <c:v>8138.7769999999991</c:v>
                </c:pt>
                <c:pt idx="1">
                  <c:v>6526.2579999999998</c:v>
                </c:pt>
                <c:pt idx="2">
                  <c:v>4888.3449999999993</c:v>
                </c:pt>
                <c:pt idx="3">
                  <c:v>3275.8259999999996</c:v>
                </c:pt>
                <c:pt idx="4">
                  <c:v>3263.1289999999999</c:v>
                </c:pt>
                <c:pt idx="5">
                  <c:v>1650.61</c:v>
                </c:pt>
                <c:pt idx="6">
                  <c:v>5565.1750000000002</c:v>
                </c:pt>
                <c:pt idx="7">
                  <c:v>1893.605</c:v>
                </c:pt>
                <c:pt idx="8">
                  <c:v>3263.1289999999999</c:v>
                </c:pt>
                <c:pt idx="9">
                  <c:v>1650.61</c:v>
                </c:pt>
                <c:pt idx="10">
                  <c:v>5457.76</c:v>
                </c:pt>
                <c:pt idx="11">
                  <c:v>1748.1950000000002</c:v>
                </c:pt>
                <c:pt idx="12">
                  <c:v>1637.9129999999998</c:v>
                </c:pt>
                <c:pt idx="13">
                  <c:v>838.00199999999995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Лист1!$D$4:$Q$4</c:f>
              <c:strCache>
                <c:ptCount val="14"/>
                <c:pt idx="0">
                  <c:v>sol1</c:v>
                </c:pt>
                <c:pt idx="1">
                  <c:v>sol1_1</c:v>
                </c:pt>
                <c:pt idx="2">
                  <c:v>sol2</c:v>
                </c:pt>
                <c:pt idx="3">
                  <c:v>sol2_1</c:v>
                </c:pt>
                <c:pt idx="4">
                  <c:v>sol3</c:v>
                </c:pt>
                <c:pt idx="5">
                  <c:v>sol3_1</c:v>
                </c:pt>
                <c:pt idx="6">
                  <c:v>sol4</c:v>
                </c:pt>
                <c:pt idx="7">
                  <c:v>sol4_1</c:v>
                </c:pt>
                <c:pt idx="8">
                  <c:v>sol5</c:v>
                </c:pt>
                <c:pt idx="9">
                  <c:v>sol5_1</c:v>
                </c:pt>
                <c:pt idx="10">
                  <c:v>sol6</c:v>
                </c:pt>
                <c:pt idx="11">
                  <c:v>sol6_1</c:v>
                </c:pt>
                <c:pt idx="12">
                  <c:v>sol7</c:v>
                </c:pt>
                <c:pt idx="13">
                  <c:v>sol7_1</c:v>
                </c:pt>
              </c:strCache>
            </c:strRef>
          </c:cat>
          <c:val>
            <c:numRef>
              <c:f>Лист1!$D$13:$Q$13</c:f>
              <c:numCache>
                <c:formatCode>General</c:formatCode>
                <c:ptCount val="14"/>
                <c:pt idx="0">
                  <c:v>86</c:v>
                </c:pt>
                <c:pt idx="1">
                  <c:v>88</c:v>
                </c:pt>
                <c:pt idx="2">
                  <c:v>68</c:v>
                </c:pt>
                <c:pt idx="3">
                  <c:v>70</c:v>
                </c:pt>
                <c:pt idx="4">
                  <c:v>19</c:v>
                </c:pt>
                <c:pt idx="5">
                  <c:v>19</c:v>
                </c:pt>
                <c:pt idx="6">
                  <c:v>42</c:v>
                </c:pt>
                <c:pt idx="7">
                  <c:v>51</c:v>
                </c:pt>
                <c:pt idx="8">
                  <c:v>19</c:v>
                </c:pt>
                <c:pt idx="9" formatCode="0">
                  <c:v>19</c:v>
                </c:pt>
                <c:pt idx="10" formatCode="0">
                  <c:v>40</c:v>
                </c:pt>
                <c:pt idx="11" formatCode="0">
                  <c:v>82</c:v>
                </c:pt>
                <c:pt idx="12" formatCode="0">
                  <c:v>35</c:v>
                </c:pt>
                <c:pt idx="13" formatCode="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Лист1!$D$4:$Q$4</c:f>
              <c:strCache>
                <c:ptCount val="14"/>
                <c:pt idx="0">
                  <c:v>sol1</c:v>
                </c:pt>
                <c:pt idx="1">
                  <c:v>sol1_1</c:v>
                </c:pt>
                <c:pt idx="2">
                  <c:v>sol2</c:v>
                </c:pt>
                <c:pt idx="3">
                  <c:v>sol2_1</c:v>
                </c:pt>
                <c:pt idx="4">
                  <c:v>sol3</c:v>
                </c:pt>
                <c:pt idx="5">
                  <c:v>sol3_1</c:v>
                </c:pt>
                <c:pt idx="6">
                  <c:v>sol4</c:v>
                </c:pt>
                <c:pt idx="7">
                  <c:v>sol4_1</c:v>
                </c:pt>
                <c:pt idx="8">
                  <c:v>sol5</c:v>
                </c:pt>
                <c:pt idx="9">
                  <c:v>sol5_1</c:v>
                </c:pt>
                <c:pt idx="10">
                  <c:v>sol6</c:v>
                </c:pt>
                <c:pt idx="11">
                  <c:v>sol6_1</c:v>
                </c:pt>
                <c:pt idx="12">
                  <c:v>sol7</c:v>
                </c:pt>
                <c:pt idx="13">
                  <c:v>sol7_1</c:v>
                </c:pt>
              </c:strCache>
            </c:strRef>
          </c:cat>
          <c:val>
            <c:numRef>
              <c:f>Лист1!$D$14:$Q$14</c:f>
              <c:numCache>
                <c:formatCode>General</c:formatCode>
                <c:ptCount val="14"/>
                <c:pt idx="0">
                  <c:v>149</c:v>
                </c:pt>
                <c:pt idx="1">
                  <c:v>190</c:v>
                </c:pt>
                <c:pt idx="2">
                  <c:v>146</c:v>
                </c:pt>
                <c:pt idx="3">
                  <c:v>187</c:v>
                </c:pt>
                <c:pt idx="4">
                  <c:v>107</c:v>
                </c:pt>
                <c:pt idx="5">
                  <c:v>121</c:v>
                </c:pt>
                <c:pt idx="6">
                  <c:v>1827</c:v>
                </c:pt>
                <c:pt idx="7">
                  <c:v>1837</c:v>
                </c:pt>
                <c:pt idx="8">
                  <c:v>116</c:v>
                </c:pt>
                <c:pt idx="9" formatCode="0">
                  <c:v>130</c:v>
                </c:pt>
                <c:pt idx="10" formatCode="0">
                  <c:v>463</c:v>
                </c:pt>
                <c:pt idx="11" formatCode="0">
                  <c:v>473</c:v>
                </c:pt>
                <c:pt idx="12" formatCode="0">
                  <c:v>217</c:v>
                </c:pt>
                <c:pt idx="13" formatCode="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8281</xdr:colOff>
      <xdr:row>9</xdr:row>
      <xdr:rowOff>3312</xdr:rowOff>
    </xdr:from>
    <xdr:to>
      <xdr:col>27</xdr:col>
      <xdr:colOff>472108</xdr:colOff>
      <xdr:row>25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8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5"/>
  <sheetViews>
    <sheetView tabSelected="1" zoomScale="110" zoomScaleNormal="110" workbookViewId="0">
      <selection activeCell="D1" sqref="D1"/>
    </sheetView>
  </sheetViews>
  <sheetFormatPr defaultColWidth="8.5546875" defaultRowHeight="14.4" x14ac:dyDescent="0.3"/>
  <cols>
    <col min="3" max="12" width="13.109375" customWidth="1"/>
    <col min="13" max="16" width="12.44140625" customWidth="1"/>
    <col min="17" max="17" width="11.109375" customWidth="1"/>
    <col min="22" max="24" width="11.44140625" customWidth="1"/>
  </cols>
  <sheetData>
    <row r="4" spans="2:24" x14ac:dyDescent="0.3">
      <c r="B4" s="1"/>
      <c r="C4" s="1"/>
      <c r="D4" s="1" t="s">
        <v>0</v>
      </c>
      <c r="E4" s="1" t="s">
        <v>22</v>
      </c>
      <c r="F4" s="1" t="s">
        <v>1</v>
      </c>
      <c r="G4" s="1" t="s">
        <v>23</v>
      </c>
      <c r="H4" s="1" t="s">
        <v>18</v>
      </c>
      <c r="I4" s="1" t="s">
        <v>24</v>
      </c>
      <c r="J4" s="1" t="s">
        <v>25</v>
      </c>
      <c r="K4" s="1" t="s">
        <v>26</v>
      </c>
      <c r="L4" s="1" t="s">
        <v>27</v>
      </c>
      <c r="M4" s="2" t="s">
        <v>28</v>
      </c>
      <c r="N4" s="2" t="s">
        <v>29</v>
      </c>
      <c r="O4" s="2" t="s">
        <v>30</v>
      </c>
      <c r="P4" s="2" t="s">
        <v>31</v>
      </c>
      <c r="Q4" s="2" t="s">
        <v>32</v>
      </c>
      <c r="U4" s="2"/>
      <c r="V4" s="2" t="s">
        <v>19</v>
      </c>
      <c r="W4" s="2" t="s">
        <v>20</v>
      </c>
      <c r="X4" s="2" t="s">
        <v>21</v>
      </c>
    </row>
    <row r="5" spans="2:24" x14ac:dyDescent="0.3">
      <c r="B5" s="9" t="s">
        <v>2</v>
      </c>
      <c r="C5" s="3" t="s">
        <v>3</v>
      </c>
      <c r="D5" s="1">
        <v>20</v>
      </c>
      <c r="E5" s="1">
        <v>20</v>
      </c>
      <c r="F5" s="1">
        <v>20</v>
      </c>
      <c r="G5" s="1">
        <v>20</v>
      </c>
      <c r="H5" s="1">
        <v>20</v>
      </c>
      <c r="I5" s="1">
        <v>20</v>
      </c>
      <c r="J5" s="1">
        <v>20</v>
      </c>
      <c r="K5" s="1">
        <v>20</v>
      </c>
      <c r="L5" s="1">
        <v>20</v>
      </c>
      <c r="M5" s="1">
        <v>20</v>
      </c>
      <c r="N5" s="1">
        <v>20</v>
      </c>
      <c r="O5" s="1">
        <v>20</v>
      </c>
      <c r="P5" s="1">
        <v>20</v>
      </c>
      <c r="Q5" s="1">
        <v>20</v>
      </c>
      <c r="U5" s="2" t="s">
        <v>16</v>
      </c>
      <c r="V5" s="2">
        <f>9500</f>
        <v>9500</v>
      </c>
      <c r="W5" s="2">
        <v>13500</v>
      </c>
      <c r="X5" s="2">
        <v>18600</v>
      </c>
    </row>
    <row r="6" spans="2:24" x14ac:dyDescent="0.3">
      <c r="B6" s="9"/>
      <c r="C6" s="3" t="s">
        <v>4</v>
      </c>
      <c r="D6" s="1">
        <v>12.696999999999999</v>
      </c>
      <c r="E6" s="1">
        <v>12.696999999999999</v>
      </c>
      <c r="F6" s="1">
        <v>12.696999999999999</v>
      </c>
      <c r="G6" s="1">
        <v>12.696999999999999</v>
      </c>
      <c r="H6" s="1">
        <v>12.696999999999999</v>
      </c>
      <c r="I6" s="1">
        <v>12.696999999999999</v>
      </c>
      <c r="J6" s="1">
        <v>14.455</v>
      </c>
      <c r="K6" s="1">
        <v>14.455</v>
      </c>
      <c r="L6" s="1">
        <v>12.696999999999999</v>
      </c>
      <c r="M6" s="1">
        <v>12.696999999999999</v>
      </c>
      <c r="N6" s="1">
        <v>14.176</v>
      </c>
      <c r="O6" s="1">
        <v>13.345000000000001</v>
      </c>
      <c r="P6" s="1">
        <v>12.696999999999999</v>
      </c>
      <c r="Q6" s="1">
        <v>12.696999999999999</v>
      </c>
      <c r="U6" s="2" t="s">
        <v>17</v>
      </c>
      <c r="V6" s="2">
        <v>6538.9549999999999</v>
      </c>
      <c r="W6" s="2">
        <v>13039.819</v>
      </c>
      <c r="X6" s="2">
        <v>26041.546999999999</v>
      </c>
    </row>
    <row r="7" spans="2:24" x14ac:dyDescent="0.3">
      <c r="B7" s="10" t="s">
        <v>14</v>
      </c>
      <c r="C7" s="3" t="s">
        <v>6</v>
      </c>
      <c r="D7" s="1">
        <v>642</v>
      </c>
      <c r="E7" s="1">
        <v>515</v>
      </c>
      <c r="F7" s="1">
        <v>386</v>
      </c>
      <c r="G7" s="1">
        <v>259</v>
      </c>
      <c r="H7" s="1">
        <v>258</v>
      </c>
      <c r="I7" s="1">
        <v>131</v>
      </c>
      <c r="J7" s="1">
        <v>386</v>
      </c>
      <c r="K7" s="1">
        <v>132</v>
      </c>
      <c r="L7" s="1">
        <v>258</v>
      </c>
      <c r="M7" s="4">
        <v>131</v>
      </c>
      <c r="N7" s="4">
        <v>386</v>
      </c>
      <c r="O7" s="4">
        <v>132</v>
      </c>
      <c r="P7" s="4">
        <v>130</v>
      </c>
      <c r="Q7" s="4">
        <v>67</v>
      </c>
    </row>
    <row r="8" spans="2:24" x14ac:dyDescent="0.3">
      <c r="B8" s="11"/>
      <c r="C8" s="7" t="s">
        <v>15</v>
      </c>
      <c r="D8" s="8">
        <f t="shared" ref="D8:Q8" si="0">D6*D7</f>
        <v>8151.4739999999993</v>
      </c>
      <c r="E8" s="8">
        <f t="shared" si="0"/>
        <v>6538.9549999999999</v>
      </c>
      <c r="F8" s="8">
        <f t="shared" si="0"/>
        <v>4901.0419999999995</v>
      </c>
      <c r="G8" s="8">
        <f t="shared" si="0"/>
        <v>3288.5229999999997</v>
      </c>
      <c r="H8" s="8">
        <f t="shared" si="0"/>
        <v>3275.8259999999996</v>
      </c>
      <c r="I8" s="8">
        <f t="shared" si="0"/>
        <v>1663.3069999999998</v>
      </c>
      <c r="J8" s="8">
        <f t="shared" si="0"/>
        <v>5579.63</v>
      </c>
      <c r="K8" s="8">
        <f t="shared" si="0"/>
        <v>1908.06</v>
      </c>
      <c r="L8" s="8">
        <f t="shared" si="0"/>
        <v>3275.8259999999996</v>
      </c>
      <c r="M8" s="8">
        <f t="shared" si="0"/>
        <v>1663.3069999999998</v>
      </c>
      <c r="N8" s="8">
        <f t="shared" si="0"/>
        <v>5471.9359999999997</v>
      </c>
      <c r="O8" s="8">
        <f t="shared" si="0"/>
        <v>1761.5400000000002</v>
      </c>
      <c r="P8" s="8">
        <f t="shared" si="0"/>
        <v>1650.61</v>
      </c>
      <c r="Q8" s="8">
        <f t="shared" si="0"/>
        <v>850.69899999999996</v>
      </c>
    </row>
    <row r="9" spans="2:24" x14ac:dyDescent="0.3">
      <c r="B9" s="9" t="s">
        <v>5</v>
      </c>
      <c r="C9" s="3" t="s">
        <v>6</v>
      </c>
      <c r="D9" s="1">
        <v>641</v>
      </c>
      <c r="E9" s="1">
        <v>514</v>
      </c>
      <c r="F9" s="1">
        <v>385</v>
      </c>
      <c r="G9" s="1">
        <v>258</v>
      </c>
      <c r="H9" s="1">
        <v>257</v>
      </c>
      <c r="I9" s="1">
        <v>130</v>
      </c>
      <c r="J9" s="1">
        <v>385</v>
      </c>
      <c r="K9" s="1">
        <v>131</v>
      </c>
      <c r="L9" s="1">
        <v>257</v>
      </c>
      <c r="M9" s="4">
        <v>130</v>
      </c>
      <c r="N9" s="4">
        <v>385</v>
      </c>
      <c r="O9" s="4">
        <v>131</v>
      </c>
      <c r="P9" s="4">
        <v>129</v>
      </c>
      <c r="Q9" s="4">
        <v>66</v>
      </c>
    </row>
    <row r="10" spans="2:24" x14ac:dyDescent="0.3">
      <c r="B10" s="9"/>
      <c r="C10" s="5" t="s">
        <v>7</v>
      </c>
      <c r="D10" s="6">
        <f t="shared" ref="D10:J10" si="1">D6*D9</f>
        <v>8138.7769999999991</v>
      </c>
      <c r="E10" s="6">
        <f t="shared" si="1"/>
        <v>6526.2579999999998</v>
      </c>
      <c r="F10" s="6">
        <f t="shared" si="1"/>
        <v>4888.3449999999993</v>
      </c>
      <c r="G10" s="6">
        <f t="shared" si="1"/>
        <v>3275.8259999999996</v>
      </c>
      <c r="H10" s="6">
        <f t="shared" si="1"/>
        <v>3263.1289999999999</v>
      </c>
      <c r="I10" s="6">
        <f t="shared" si="1"/>
        <v>1650.61</v>
      </c>
      <c r="J10" s="6">
        <f t="shared" si="1"/>
        <v>5565.1750000000002</v>
      </c>
      <c r="K10" s="6">
        <f t="shared" ref="K10:Q10" si="2">K6*K9</f>
        <v>1893.605</v>
      </c>
      <c r="L10" s="6">
        <f t="shared" si="2"/>
        <v>3263.1289999999999</v>
      </c>
      <c r="M10" s="6">
        <f t="shared" si="2"/>
        <v>1650.61</v>
      </c>
      <c r="N10" s="6">
        <f t="shared" si="2"/>
        <v>5457.76</v>
      </c>
      <c r="O10" s="6">
        <f t="shared" si="2"/>
        <v>1748.1950000000002</v>
      </c>
      <c r="P10" s="6">
        <f t="shared" si="2"/>
        <v>1637.9129999999998</v>
      </c>
      <c r="Q10" s="6">
        <f t="shared" si="2"/>
        <v>838.00199999999995</v>
      </c>
    </row>
    <row r="11" spans="2:24" x14ac:dyDescent="0.3">
      <c r="B11" s="9" t="s">
        <v>8</v>
      </c>
      <c r="C11" s="3" t="s">
        <v>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2:24" x14ac:dyDescent="0.3">
      <c r="B12" s="9"/>
      <c r="C12" s="3" t="s">
        <v>13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2:24" x14ac:dyDescent="0.3">
      <c r="B13" s="9"/>
      <c r="C13" s="3" t="s">
        <v>10</v>
      </c>
      <c r="D13" s="1">
        <v>86</v>
      </c>
      <c r="E13" s="1">
        <v>88</v>
      </c>
      <c r="F13" s="1">
        <v>68</v>
      </c>
      <c r="G13" s="1">
        <v>70</v>
      </c>
      <c r="H13" s="1">
        <v>19</v>
      </c>
      <c r="I13" s="1">
        <v>19</v>
      </c>
      <c r="J13" s="1">
        <v>42</v>
      </c>
      <c r="K13" s="1">
        <v>51</v>
      </c>
      <c r="L13" s="1">
        <v>19</v>
      </c>
      <c r="M13" s="4">
        <v>19</v>
      </c>
      <c r="N13" s="4">
        <v>40</v>
      </c>
      <c r="O13" s="4">
        <v>82</v>
      </c>
      <c r="P13" s="4">
        <v>35</v>
      </c>
      <c r="Q13" s="4">
        <v>33</v>
      </c>
    </row>
    <row r="14" spans="2:24" x14ac:dyDescent="0.3">
      <c r="B14" s="9"/>
      <c r="C14" s="3" t="s">
        <v>11</v>
      </c>
      <c r="D14" s="1">
        <v>149</v>
      </c>
      <c r="E14" s="1">
        <v>190</v>
      </c>
      <c r="F14" s="1">
        <v>146</v>
      </c>
      <c r="G14" s="1">
        <v>187</v>
      </c>
      <c r="H14" s="1">
        <v>107</v>
      </c>
      <c r="I14" s="1">
        <v>121</v>
      </c>
      <c r="J14" s="1">
        <v>1827</v>
      </c>
      <c r="K14" s="1">
        <v>1837</v>
      </c>
      <c r="L14" s="1">
        <v>116</v>
      </c>
      <c r="M14" s="4">
        <v>130</v>
      </c>
      <c r="N14" s="4">
        <v>463</v>
      </c>
      <c r="O14" s="4">
        <v>473</v>
      </c>
      <c r="P14" s="4">
        <v>217</v>
      </c>
      <c r="Q14" s="4">
        <v>231</v>
      </c>
    </row>
    <row r="15" spans="2:24" x14ac:dyDescent="0.3">
      <c r="B15" s="9"/>
      <c r="C15" s="3" t="s">
        <v>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2023-12-11T21:20:46Z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