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Xilinx_lab\lab6_z1\doc\"/>
    </mc:Choice>
  </mc:AlternateContent>
  <bookViews>
    <workbookView xWindow="-120" yWindow="-120" windowWidth="29040" windowHeight="15720" tabRatio="500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6" i="1" l="1"/>
  <c r="D44" i="1"/>
  <c r="E46" i="1"/>
  <c r="E44" i="1"/>
  <c r="D10" i="1"/>
  <c r="E10" i="1"/>
  <c r="F10" i="1"/>
  <c r="G10" i="1"/>
  <c r="H10" i="1"/>
  <c r="I10" i="1"/>
  <c r="J10" i="1"/>
  <c r="D8" i="1"/>
  <c r="E8" i="1"/>
  <c r="F8" i="1"/>
  <c r="G8" i="1"/>
  <c r="H8" i="1"/>
  <c r="I8" i="1"/>
  <c r="J8" i="1"/>
</calcChain>
</file>

<file path=xl/sharedStrings.xml><?xml version="1.0" encoding="utf-8"?>
<sst xmlns="http://schemas.openxmlformats.org/spreadsheetml/2006/main" count="50" uniqueCount="29">
  <si>
    <t>sol1</t>
  </si>
  <si>
    <t>sol2</t>
  </si>
  <si>
    <t>Clock</t>
  </si>
  <si>
    <t>Target ( ns)</t>
  </si>
  <si>
    <t>Estimated ( ns)</t>
  </si>
  <si>
    <t>Latency</t>
  </si>
  <si>
    <t>(cycles)</t>
  </si>
  <si>
    <t xml:space="preserve"> (ns)</t>
  </si>
  <si>
    <t>Resources</t>
  </si>
  <si>
    <t>BRAM_18K</t>
  </si>
  <si>
    <t>FF</t>
  </si>
  <si>
    <t>LUT</t>
  </si>
  <si>
    <t>URAM</t>
  </si>
  <si>
    <t>DSP</t>
  </si>
  <si>
    <t>Iteration
Interval</t>
  </si>
  <si>
    <t>(ns)</t>
  </si>
  <si>
    <t>ПК</t>
  </si>
  <si>
    <t>АР</t>
  </si>
  <si>
    <t>sol3</t>
  </si>
  <si>
    <t xml:space="preserve">N=4096 </t>
  </si>
  <si>
    <t>sol3_1</t>
  </si>
  <si>
    <t>sol4</t>
  </si>
  <si>
    <t>sol4_1</t>
  </si>
  <si>
    <t>sol3_2</t>
  </si>
  <si>
    <t>sol3_3</t>
  </si>
  <si>
    <t>N=16384</t>
  </si>
  <si>
    <t xml:space="preserve">N=32768 </t>
  </si>
  <si>
    <t>АР (sol4)</t>
  </si>
  <si>
    <t>АР (sol4_1)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</si>
</sst>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2F0D9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Лист1!$N$5</c:f>
              <c:strCache>
                <c:ptCount val="1"/>
                <c:pt idx="0">
                  <c:v>ПК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Лист1!$O$4:$Q$4</c:f>
              <c:strCache>
                <c:ptCount val="3"/>
                <c:pt idx="0">
                  <c:v>N=4096 </c:v>
                </c:pt>
                <c:pt idx="1">
                  <c:v>N=16384</c:v>
                </c:pt>
                <c:pt idx="2">
                  <c:v>N=32768 </c:v>
                </c:pt>
              </c:strCache>
            </c:strRef>
          </c:cat>
          <c:val>
            <c:numRef>
              <c:f>Лист1!$O$5:$Q$5</c:f>
              <c:numCache>
                <c:formatCode>General</c:formatCode>
                <c:ptCount val="3"/>
                <c:pt idx="0">
                  <c:v>5625</c:v>
                </c:pt>
                <c:pt idx="1">
                  <c:v>20619</c:v>
                </c:pt>
                <c:pt idx="2">
                  <c:v>66500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D-48EB-84B6-9854BDA23487}"/>
            </c:ext>
          </c:extLst>
        </c:ser>
        <c:ser>
          <c:idx val="1"/>
          <c:order val="1"/>
          <c:tx>
            <c:strRef>
              <c:f>Лист1!$N$6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Лист1!$O$4:$Q$4</c:f>
              <c:strCache>
                <c:ptCount val="3"/>
                <c:pt idx="0">
                  <c:v>N=4096 </c:v>
                </c:pt>
                <c:pt idx="1">
                  <c:v>N=16384</c:v>
                </c:pt>
                <c:pt idx="2">
                  <c:v>N=32768 </c:v>
                </c:pt>
              </c:strCache>
            </c:strRef>
          </c:cat>
          <c:val>
            <c:numRef>
              <c:f>Лист1!$O$6:$Q$6</c:f>
              <c:numCache>
                <c:formatCode>0</c:formatCode>
                <c:ptCount val="3"/>
                <c:pt idx="0">
                  <c:v>1416.634</c:v>
                </c:pt>
                <c:pt idx="1">
                  <c:v>5569.21</c:v>
                </c:pt>
                <c:pt idx="2">
                  <c:v>11105.977999999999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D-48EB-84B6-9854BDA23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Лист1!$B$9</c:f>
              <c:strCache>
                <c:ptCount val="1"/>
                <c:pt idx="0">
                  <c:v>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Лист1!$D$4:$J$4</c:f>
              <c:strCache>
                <c:ptCount val="7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  <c:pt idx="3">
                  <c:v>sol3_1</c:v>
                </c:pt>
                <c:pt idx="4">
                  <c:v>sol3_2</c:v>
                </c:pt>
                <c:pt idx="5">
                  <c:v>sol3_3</c:v>
                </c:pt>
                <c:pt idx="6">
                  <c:v>sol4</c:v>
                </c:pt>
              </c:strCache>
            </c:strRef>
          </c:cat>
          <c:val>
            <c:numRef>
              <c:f>Лист1!$D$10:$J$10</c:f>
              <c:numCache>
                <c:formatCode>0</c:formatCode>
                <c:ptCount val="7"/>
                <c:pt idx="0">
                  <c:v>692.62199999999996</c:v>
                </c:pt>
                <c:pt idx="1">
                  <c:v>348.46199999999999</c:v>
                </c:pt>
                <c:pt idx="2">
                  <c:v>210.79799999999997</c:v>
                </c:pt>
                <c:pt idx="3">
                  <c:v>176.38199999999998</c:v>
                </c:pt>
                <c:pt idx="4">
                  <c:v>176.38199999999998</c:v>
                </c:pt>
                <c:pt idx="5">
                  <c:v>176.38199999999998</c:v>
                </c:pt>
                <c:pt idx="6">
                  <c:v>30.918999999999997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4-4FA9-A94A-05B69553FA94}"/>
            </c:ext>
          </c:extLst>
        </c:ser>
        <c:ser>
          <c:idx val="1"/>
          <c:order val="1"/>
          <c:tx>
            <c:strRef>
              <c:f>Лист1!$C$13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Лист1!$D$4:$J$4</c:f>
              <c:strCache>
                <c:ptCount val="7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  <c:pt idx="3">
                  <c:v>sol3_1</c:v>
                </c:pt>
                <c:pt idx="4">
                  <c:v>sol3_2</c:v>
                </c:pt>
                <c:pt idx="5">
                  <c:v>sol3_3</c:v>
                </c:pt>
                <c:pt idx="6">
                  <c:v>sol4</c:v>
                </c:pt>
              </c:strCache>
            </c:strRef>
          </c:cat>
          <c:val>
            <c:numRef>
              <c:f>Лист1!$D$13:$J$13</c:f>
              <c:numCache>
                <c:formatCode>General</c:formatCode>
                <c:ptCount val="7"/>
                <c:pt idx="0">
                  <c:v>18</c:v>
                </c:pt>
                <c:pt idx="1">
                  <c:v>22</c:v>
                </c:pt>
                <c:pt idx="2">
                  <c:v>35</c:v>
                </c:pt>
                <c:pt idx="3">
                  <c:v>15</c:v>
                </c:pt>
                <c:pt idx="4">
                  <c:v>19</c:v>
                </c:pt>
                <c:pt idx="5">
                  <c:v>15</c:v>
                </c:pt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4-4FA9-A94A-05B69553FA94}"/>
            </c:ext>
          </c:extLst>
        </c:ser>
        <c:ser>
          <c:idx val="2"/>
          <c:order val="2"/>
          <c:tx>
            <c:strRef>
              <c:f>Лист1!$C$14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Лист1!$D$4:$J$4</c:f>
              <c:strCache>
                <c:ptCount val="7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  <c:pt idx="3">
                  <c:v>sol3_1</c:v>
                </c:pt>
                <c:pt idx="4">
                  <c:v>sol3_2</c:v>
                </c:pt>
                <c:pt idx="5">
                  <c:v>sol3_3</c:v>
                </c:pt>
                <c:pt idx="6">
                  <c:v>sol4</c:v>
                </c:pt>
              </c:strCache>
            </c:strRef>
          </c:cat>
          <c:val>
            <c:numRef>
              <c:f>Лист1!$D$14:$J$14</c:f>
              <c:numCache>
                <c:formatCode>General</c:formatCode>
                <c:ptCount val="7"/>
                <c:pt idx="0">
                  <c:v>63</c:v>
                </c:pt>
                <c:pt idx="1">
                  <c:v>57</c:v>
                </c:pt>
                <c:pt idx="2">
                  <c:v>175</c:v>
                </c:pt>
                <c:pt idx="3">
                  <c:v>52</c:v>
                </c:pt>
                <c:pt idx="4">
                  <c:v>56</c:v>
                </c:pt>
                <c:pt idx="5">
                  <c:v>52</c:v>
                </c:pt>
                <c:pt idx="6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E4-4FA9-A94A-05B69553F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57920"/>
        <c:axId val="1720965712"/>
      </c:lineChart>
      <c:catAx>
        <c:axId val="12065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965712"/>
        <c:crosses val="autoZero"/>
        <c:auto val="1"/>
        <c:lblAlgn val="ctr"/>
        <c:lblOffset val="100"/>
        <c:noMultiLvlLbl val="0"/>
      </c:catAx>
      <c:valAx>
        <c:axId val="1720965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5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Лист1!$B$45</c:f>
              <c:strCache>
                <c:ptCount val="1"/>
                <c:pt idx="0">
                  <c:v>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Лист1!$D$40:$E$40</c:f>
              <c:strCache>
                <c:ptCount val="2"/>
                <c:pt idx="0">
                  <c:v>sol4</c:v>
                </c:pt>
                <c:pt idx="1">
                  <c:v>sol4_1</c:v>
                </c:pt>
              </c:strCache>
            </c:strRef>
          </c:cat>
          <c:val>
            <c:numRef>
              <c:f>Лист1!$D$46:$E$46</c:f>
              <c:numCache>
                <c:formatCode>0</c:formatCode>
                <c:ptCount val="2"/>
                <c:pt idx="0">
                  <c:v>30.918999999999997</c:v>
                </c:pt>
                <c:pt idx="1">
                  <c:v>6.4499999999999993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10-4E4F-8067-611698071E9B}"/>
            </c:ext>
          </c:extLst>
        </c:ser>
        <c:ser>
          <c:idx val="8"/>
          <c:order val="1"/>
          <c:tx>
            <c:strRef>
              <c:f>Лист1!$C$49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Лист1!$D$40:$E$40</c:f>
              <c:strCache>
                <c:ptCount val="2"/>
                <c:pt idx="0">
                  <c:v>sol4</c:v>
                </c:pt>
                <c:pt idx="1">
                  <c:v>sol4_1</c:v>
                </c:pt>
              </c:strCache>
            </c:strRef>
          </c:cat>
          <c:val>
            <c:numRef>
              <c:f>Лист1!$D$49:$E$49</c:f>
              <c:numCache>
                <c:formatCode>General</c:formatCode>
                <c:ptCount val="2"/>
                <c:pt idx="0">
                  <c:v>80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10-4E4F-8067-611698071E9B}"/>
            </c:ext>
          </c:extLst>
        </c:ser>
        <c:ser>
          <c:idx val="9"/>
          <c:order val="2"/>
          <c:tx>
            <c:strRef>
              <c:f>Лист1!$C$50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Лист1!$D$40:$E$40</c:f>
              <c:strCache>
                <c:ptCount val="2"/>
                <c:pt idx="0">
                  <c:v>sol4</c:v>
                </c:pt>
                <c:pt idx="1">
                  <c:v>sol4_1</c:v>
                </c:pt>
              </c:strCache>
            </c:strRef>
          </c:cat>
          <c:val>
            <c:numRef>
              <c:f>Лист1!$D$50:$E$50</c:f>
              <c:numCache>
                <c:formatCode>General</c:formatCode>
                <c:ptCount val="2"/>
                <c:pt idx="0">
                  <c:v>86</c:v>
                </c:pt>
                <c:pt idx="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10-4E4F-8067-611698071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2871743"/>
        <c:axId val="1985125375"/>
      </c:lineChart>
      <c:catAx>
        <c:axId val="120287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5125375"/>
        <c:crosses val="autoZero"/>
        <c:auto val="1"/>
        <c:lblAlgn val="ctr"/>
        <c:lblOffset val="100"/>
        <c:noMultiLvlLbl val="0"/>
      </c:catAx>
      <c:valAx>
        <c:axId val="198512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287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Лист1!$N$30</c:f>
              <c:strCache>
                <c:ptCount val="1"/>
                <c:pt idx="0">
                  <c:v>ПК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Лист1!$O$29:$Q$29</c:f>
              <c:strCache>
                <c:ptCount val="3"/>
                <c:pt idx="0">
                  <c:v>N=4096 </c:v>
                </c:pt>
                <c:pt idx="1">
                  <c:v>N=16384</c:v>
                </c:pt>
                <c:pt idx="2">
                  <c:v>N=32768 </c:v>
                </c:pt>
              </c:strCache>
            </c:strRef>
          </c:cat>
          <c:val>
            <c:numRef>
              <c:f>Лист1!$O$30:$Q$30</c:f>
              <c:numCache>
                <c:formatCode>General</c:formatCode>
                <c:ptCount val="3"/>
                <c:pt idx="0">
                  <c:v>5625</c:v>
                </c:pt>
                <c:pt idx="1">
                  <c:v>20619</c:v>
                </c:pt>
                <c:pt idx="2">
                  <c:v>66500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9-41A2-80CF-2B03A41BACCC}"/>
            </c:ext>
          </c:extLst>
        </c:ser>
        <c:ser>
          <c:idx val="1"/>
          <c:order val="1"/>
          <c:tx>
            <c:strRef>
              <c:f>Лист1!$N$31</c:f>
              <c:strCache>
                <c:ptCount val="1"/>
                <c:pt idx="0">
                  <c:v>АР (sol4)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Лист1!$O$29:$Q$29</c:f>
              <c:strCache>
                <c:ptCount val="3"/>
                <c:pt idx="0">
                  <c:v>N=4096 </c:v>
                </c:pt>
                <c:pt idx="1">
                  <c:v>N=16384</c:v>
                </c:pt>
                <c:pt idx="2">
                  <c:v>N=32768 </c:v>
                </c:pt>
              </c:strCache>
            </c:strRef>
          </c:cat>
          <c:val>
            <c:numRef>
              <c:f>Лист1!$O$31:$Q$31</c:f>
              <c:numCache>
                <c:formatCode>0</c:formatCode>
                <c:ptCount val="3"/>
                <c:pt idx="0">
                  <c:v>1416.634</c:v>
                </c:pt>
                <c:pt idx="1">
                  <c:v>5569.21</c:v>
                </c:pt>
                <c:pt idx="2">
                  <c:v>11105.977999999999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9-41A2-80CF-2B03A41BACCC}"/>
            </c:ext>
          </c:extLst>
        </c:ser>
        <c:ser>
          <c:idx val="2"/>
          <c:order val="2"/>
          <c:tx>
            <c:strRef>
              <c:f>Лист1!$N$32</c:f>
              <c:strCache>
                <c:ptCount val="1"/>
                <c:pt idx="0">
                  <c:v>АР (sol4_1)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Лист1!$O$29:$Q$29</c:f>
              <c:strCache>
                <c:ptCount val="3"/>
                <c:pt idx="0">
                  <c:v>N=4096 </c:v>
                </c:pt>
                <c:pt idx="1">
                  <c:v>N=16384</c:v>
                </c:pt>
                <c:pt idx="2">
                  <c:v>N=32768 </c:v>
                </c:pt>
              </c:strCache>
            </c:strRef>
          </c:cat>
          <c:val>
            <c:numRef>
              <c:f>Лист1!$O$32:$Q$32</c:f>
              <c:numCache>
                <c:formatCode>0</c:formatCode>
                <c:ptCount val="3"/>
                <c:pt idx="0">
                  <c:v>724.53800000000001</c:v>
                </c:pt>
                <c:pt idx="1">
                  <c:v>2800.826</c:v>
                </c:pt>
                <c:pt idx="2">
                  <c:v>5569.21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99-41A2-80CF-2B03A41BA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000527"/>
        <c:axId val="104612431"/>
      </c:lineChart>
      <c:catAx>
        <c:axId val="177100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612431"/>
        <c:crosses val="autoZero"/>
        <c:auto val="1"/>
        <c:lblAlgn val="ctr"/>
        <c:lblOffset val="100"/>
        <c:noMultiLvlLbl val="0"/>
      </c:catAx>
      <c:valAx>
        <c:axId val="1046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100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8281</xdr:colOff>
      <xdr:row>9</xdr:row>
      <xdr:rowOff>3312</xdr:rowOff>
    </xdr:from>
    <xdr:to>
      <xdr:col>20</xdr:col>
      <xdr:colOff>472108</xdr:colOff>
      <xdr:row>25</xdr:row>
      <xdr:rowOff>190499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4350BF-4061-DD45-0D1B-FA12E9737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91108</xdr:colOff>
      <xdr:row>16</xdr:row>
      <xdr:rowOff>127552</xdr:rowOff>
    </xdr:from>
    <xdr:to>
      <xdr:col>8</xdr:col>
      <xdr:colOff>115957</xdr:colOff>
      <xdr:row>37</xdr:row>
      <xdr:rowOff>49696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D71FC9A-D96C-91D1-3336-422CECC1A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12989</xdr:colOff>
      <xdr:row>51</xdr:row>
      <xdr:rowOff>187037</xdr:rowOff>
    </xdr:from>
    <xdr:to>
      <xdr:col>6</xdr:col>
      <xdr:colOff>515216</xdr:colOff>
      <xdr:row>66</xdr:row>
      <xdr:rowOff>72737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EA6FF4A-EF49-C1DA-57CF-558D9318C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12989</xdr:colOff>
      <xdr:row>34</xdr:row>
      <xdr:rowOff>5196</xdr:rowOff>
    </xdr:from>
    <xdr:to>
      <xdr:col>19</xdr:col>
      <xdr:colOff>376670</xdr:colOff>
      <xdr:row>48</xdr:row>
      <xdr:rowOff>81396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18463C2-1397-B558-B9FD-6CCF21F7E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51"/>
  <sheetViews>
    <sheetView tabSelected="1" topLeftCell="B25" zoomScale="110" zoomScaleNormal="110" workbookViewId="0">
      <selection activeCell="R50" sqref="R50"/>
    </sheetView>
  </sheetViews>
  <sheetFormatPr defaultColWidth="8.5546875" defaultRowHeight="14.4" x14ac:dyDescent="0.3"/>
  <cols>
    <col min="3" max="10" width="13.109375" customWidth="1"/>
    <col min="14" max="14" width="11.6640625" customWidth="1"/>
    <col min="15" max="17" width="11.44140625" customWidth="1"/>
  </cols>
  <sheetData>
    <row r="4" spans="2:17" x14ac:dyDescent="0.3">
      <c r="B4" s="1"/>
      <c r="C4" s="1"/>
      <c r="D4" s="1" t="s">
        <v>0</v>
      </c>
      <c r="E4" s="1" t="s">
        <v>1</v>
      </c>
      <c r="F4" s="1" t="s">
        <v>18</v>
      </c>
      <c r="G4" s="1" t="s">
        <v>20</v>
      </c>
      <c r="H4" s="1" t="s">
        <v>23</v>
      </c>
      <c r="I4" s="1" t="s">
        <v>24</v>
      </c>
      <c r="J4" s="1" t="s">
        <v>21</v>
      </c>
      <c r="N4" s="2"/>
      <c r="O4" s="2" t="s">
        <v>19</v>
      </c>
      <c r="P4" s="2" t="s">
        <v>25</v>
      </c>
      <c r="Q4" s="2" t="s">
        <v>26</v>
      </c>
    </row>
    <row r="5" spans="2:17" x14ac:dyDescent="0.3">
      <c r="B5" s="11" t="s">
        <v>2</v>
      </c>
      <c r="C5" s="3" t="s">
        <v>3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N5" s="2" t="s">
        <v>16</v>
      </c>
      <c r="O5" s="2">
        <v>5625</v>
      </c>
      <c r="P5" s="2">
        <v>20619</v>
      </c>
      <c r="Q5" s="2">
        <v>66500</v>
      </c>
    </row>
    <row r="6" spans="2:17" x14ac:dyDescent="0.3">
      <c r="B6" s="11"/>
      <c r="C6" s="3" t="s">
        <v>4</v>
      </c>
      <c r="D6" s="1">
        <v>4.3019999999999996</v>
      </c>
      <c r="E6" s="1">
        <v>4.3019999999999996</v>
      </c>
      <c r="F6" s="1">
        <v>4.3019999999999996</v>
      </c>
      <c r="G6" s="1">
        <v>4.3019999999999996</v>
      </c>
      <c r="H6" s="1">
        <v>4.3019999999999996</v>
      </c>
      <c r="I6" s="1">
        <v>4.3019999999999996</v>
      </c>
      <c r="J6" s="1">
        <v>4.4169999999999998</v>
      </c>
      <c r="N6" s="2" t="s">
        <v>17</v>
      </c>
      <c r="O6" s="4">
        <v>1416.634</v>
      </c>
      <c r="P6" s="4">
        <v>5569.21</v>
      </c>
      <c r="Q6" s="4">
        <v>11105.977999999999</v>
      </c>
    </row>
    <row r="7" spans="2:17" x14ac:dyDescent="0.3">
      <c r="B7" s="9" t="s">
        <v>14</v>
      </c>
      <c r="C7" s="3" t="s">
        <v>6</v>
      </c>
      <c r="D7" s="1">
        <v>162</v>
      </c>
      <c r="E7" s="1">
        <v>82</v>
      </c>
      <c r="F7" s="1">
        <v>50</v>
      </c>
      <c r="G7" s="1">
        <v>42</v>
      </c>
      <c r="H7" s="1">
        <v>42</v>
      </c>
      <c r="I7" s="1">
        <v>42</v>
      </c>
      <c r="J7" s="1">
        <v>8</v>
      </c>
    </row>
    <row r="8" spans="2:17" x14ac:dyDescent="0.3">
      <c r="B8" s="10"/>
      <c r="C8" s="7" t="s">
        <v>15</v>
      </c>
      <c r="D8" s="8">
        <f t="shared" ref="D8:J8" si="0">D6*D7</f>
        <v>696.92399999999998</v>
      </c>
      <c r="E8" s="8">
        <f t="shared" si="0"/>
        <v>352.76399999999995</v>
      </c>
      <c r="F8" s="8">
        <f t="shared" si="0"/>
        <v>215.09999999999997</v>
      </c>
      <c r="G8" s="8">
        <f t="shared" si="0"/>
        <v>180.68399999999997</v>
      </c>
      <c r="H8" s="8">
        <f t="shared" si="0"/>
        <v>180.68399999999997</v>
      </c>
      <c r="I8" s="8">
        <f t="shared" si="0"/>
        <v>180.68399999999997</v>
      </c>
      <c r="J8" s="8">
        <f t="shared" si="0"/>
        <v>35.335999999999999</v>
      </c>
    </row>
    <row r="9" spans="2:17" x14ac:dyDescent="0.3">
      <c r="B9" s="11" t="s">
        <v>5</v>
      </c>
      <c r="C9" s="3" t="s">
        <v>6</v>
      </c>
      <c r="D9" s="1">
        <v>161</v>
      </c>
      <c r="E9" s="1">
        <v>81</v>
      </c>
      <c r="F9" s="1">
        <v>49</v>
      </c>
      <c r="G9" s="1">
        <v>41</v>
      </c>
      <c r="H9" s="1">
        <v>41</v>
      </c>
      <c r="I9" s="1">
        <v>41</v>
      </c>
      <c r="J9" s="1">
        <v>7</v>
      </c>
    </row>
    <row r="10" spans="2:17" x14ac:dyDescent="0.3">
      <c r="B10" s="11"/>
      <c r="C10" s="5" t="s">
        <v>7</v>
      </c>
      <c r="D10" s="6">
        <f t="shared" ref="D10:J10" si="1">D6*D9</f>
        <v>692.62199999999996</v>
      </c>
      <c r="E10" s="6">
        <f t="shared" si="1"/>
        <v>348.46199999999999</v>
      </c>
      <c r="F10" s="6">
        <f t="shared" si="1"/>
        <v>210.79799999999997</v>
      </c>
      <c r="G10" s="6">
        <f t="shared" si="1"/>
        <v>176.38199999999998</v>
      </c>
      <c r="H10" s="6">
        <f t="shared" si="1"/>
        <v>176.38199999999998</v>
      </c>
      <c r="I10" s="6">
        <f t="shared" si="1"/>
        <v>176.38199999999998</v>
      </c>
      <c r="J10" s="6">
        <f t="shared" si="1"/>
        <v>30.918999999999997</v>
      </c>
    </row>
    <row r="11" spans="2:17" x14ac:dyDescent="0.3">
      <c r="B11" s="11" t="s">
        <v>8</v>
      </c>
      <c r="C11" s="3" t="s">
        <v>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7" x14ac:dyDescent="0.3">
      <c r="B12" s="11"/>
      <c r="C12" s="3" t="s">
        <v>13</v>
      </c>
      <c r="D12" s="4">
        <v>1</v>
      </c>
      <c r="E12" s="4">
        <v>2</v>
      </c>
      <c r="F12" s="4">
        <v>4</v>
      </c>
      <c r="G12" s="4">
        <v>4</v>
      </c>
      <c r="H12" s="4">
        <v>4</v>
      </c>
      <c r="I12" s="4">
        <v>4</v>
      </c>
      <c r="J12" s="4">
        <v>16</v>
      </c>
    </row>
    <row r="13" spans="2:17" x14ac:dyDescent="0.3">
      <c r="B13" s="11"/>
      <c r="C13" s="3" t="s">
        <v>10</v>
      </c>
      <c r="D13" s="1">
        <v>18</v>
      </c>
      <c r="E13" s="1">
        <v>22</v>
      </c>
      <c r="F13" s="1">
        <v>35</v>
      </c>
      <c r="G13" s="1">
        <v>15</v>
      </c>
      <c r="H13" s="1">
        <v>19</v>
      </c>
      <c r="I13" s="1">
        <v>15</v>
      </c>
      <c r="J13" s="1">
        <v>80</v>
      </c>
    </row>
    <row r="14" spans="2:17" x14ac:dyDescent="0.3">
      <c r="B14" s="11"/>
      <c r="C14" s="3" t="s">
        <v>11</v>
      </c>
      <c r="D14" s="1">
        <v>63</v>
      </c>
      <c r="E14" s="1">
        <v>57</v>
      </c>
      <c r="F14" s="1">
        <v>175</v>
      </c>
      <c r="G14" s="1">
        <v>52</v>
      </c>
      <c r="H14" s="1">
        <v>56</v>
      </c>
      <c r="I14" s="1">
        <v>52</v>
      </c>
      <c r="J14" s="1">
        <v>86</v>
      </c>
    </row>
    <row r="15" spans="2:17" x14ac:dyDescent="0.3">
      <c r="B15" s="11"/>
      <c r="C15" s="3" t="s">
        <v>12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29" spans="14:17" x14ac:dyDescent="0.3">
      <c r="N29" s="2"/>
      <c r="O29" s="2" t="s">
        <v>19</v>
      </c>
      <c r="P29" s="2" t="s">
        <v>25</v>
      </c>
      <c r="Q29" s="2" t="s">
        <v>26</v>
      </c>
    </row>
    <row r="30" spans="14:17" x14ac:dyDescent="0.3">
      <c r="N30" s="2" t="s">
        <v>16</v>
      </c>
      <c r="O30" s="2">
        <v>5625</v>
      </c>
      <c r="P30" s="2">
        <v>20619</v>
      </c>
      <c r="Q30" s="2">
        <v>66500</v>
      </c>
    </row>
    <row r="31" spans="14:17" x14ac:dyDescent="0.3">
      <c r="N31" s="2" t="s">
        <v>27</v>
      </c>
      <c r="O31" s="4">
        <v>1416.634</v>
      </c>
      <c r="P31" s="4">
        <v>5569.21</v>
      </c>
      <c r="Q31" s="4">
        <v>11105.977999999999</v>
      </c>
    </row>
    <row r="32" spans="14:17" x14ac:dyDescent="0.3">
      <c r="N32" s="2" t="s">
        <v>28</v>
      </c>
      <c r="O32" s="4">
        <v>724.53800000000001</v>
      </c>
      <c r="P32" s="4">
        <v>2800.826</v>
      </c>
      <c r="Q32" s="4">
        <v>5569.21</v>
      </c>
    </row>
    <row r="40" spans="2:5" x14ac:dyDescent="0.3">
      <c r="B40" s="1"/>
      <c r="C40" s="1"/>
      <c r="D40" s="1" t="s">
        <v>21</v>
      </c>
      <c r="E40" s="1" t="s">
        <v>22</v>
      </c>
    </row>
    <row r="41" spans="2:5" x14ac:dyDescent="0.3">
      <c r="B41" s="11" t="s">
        <v>2</v>
      </c>
      <c r="C41" s="3" t="s">
        <v>3</v>
      </c>
      <c r="D41" s="1">
        <v>10</v>
      </c>
      <c r="E41" s="1">
        <v>10</v>
      </c>
    </row>
    <row r="42" spans="2:5" x14ac:dyDescent="0.3">
      <c r="B42" s="11"/>
      <c r="C42" s="3" t="s">
        <v>4</v>
      </c>
      <c r="D42" s="1">
        <v>4.4169999999999998</v>
      </c>
      <c r="E42" s="1">
        <v>2.15</v>
      </c>
    </row>
    <row r="43" spans="2:5" x14ac:dyDescent="0.3">
      <c r="B43" s="9" t="s">
        <v>14</v>
      </c>
      <c r="C43" s="3" t="s">
        <v>6</v>
      </c>
      <c r="D43" s="1">
        <v>8</v>
      </c>
      <c r="E43" s="1">
        <v>4</v>
      </c>
    </row>
    <row r="44" spans="2:5" x14ac:dyDescent="0.3">
      <c r="B44" s="10"/>
      <c r="C44" s="7" t="s">
        <v>15</v>
      </c>
      <c r="D44" s="8">
        <f t="shared" ref="D44" si="2">D42*D43</f>
        <v>35.335999999999999</v>
      </c>
      <c r="E44" s="8">
        <f t="shared" ref="E44" si="3">E42*E43</f>
        <v>8.6</v>
      </c>
    </row>
    <row r="45" spans="2:5" x14ac:dyDescent="0.3">
      <c r="B45" s="11" t="s">
        <v>5</v>
      </c>
      <c r="C45" s="3" t="s">
        <v>6</v>
      </c>
      <c r="D45" s="1">
        <v>7</v>
      </c>
      <c r="E45" s="1">
        <v>3</v>
      </c>
    </row>
    <row r="46" spans="2:5" x14ac:dyDescent="0.3">
      <c r="B46" s="11"/>
      <c r="C46" s="5" t="s">
        <v>7</v>
      </c>
      <c r="D46" s="6">
        <f t="shared" ref="D46" si="4">D42*D45</f>
        <v>30.918999999999997</v>
      </c>
      <c r="E46" s="6">
        <f t="shared" ref="E46" si="5">E42*E45</f>
        <v>6.4499999999999993</v>
      </c>
    </row>
    <row r="47" spans="2:5" x14ac:dyDescent="0.3">
      <c r="B47" s="11" t="s">
        <v>8</v>
      </c>
      <c r="C47" s="3" t="s">
        <v>9</v>
      </c>
      <c r="D47" s="4">
        <v>0</v>
      </c>
      <c r="E47" s="4">
        <v>0</v>
      </c>
    </row>
    <row r="48" spans="2:5" x14ac:dyDescent="0.3">
      <c r="B48" s="11"/>
      <c r="C48" s="3" t="s">
        <v>13</v>
      </c>
      <c r="D48" s="4">
        <v>16</v>
      </c>
      <c r="E48" s="4">
        <v>32</v>
      </c>
    </row>
    <row r="49" spans="2:5" x14ac:dyDescent="0.3">
      <c r="B49" s="11"/>
      <c r="C49" s="3" t="s">
        <v>10</v>
      </c>
      <c r="D49" s="1">
        <v>80</v>
      </c>
      <c r="E49" s="1">
        <v>4</v>
      </c>
    </row>
    <row r="50" spans="2:5" x14ac:dyDescent="0.3">
      <c r="B50" s="11"/>
      <c r="C50" s="3" t="s">
        <v>11</v>
      </c>
      <c r="D50" s="1">
        <v>86</v>
      </c>
      <c r="E50" s="1">
        <v>21</v>
      </c>
    </row>
    <row r="51" spans="2:5" x14ac:dyDescent="0.3">
      <c r="B51" s="11"/>
      <c r="C51" s="3" t="s">
        <v>12</v>
      </c>
      <c r="D51" s="4">
        <v>0</v>
      </c>
      <c r="E51" s="4">
        <v>0</v>
      </c>
    </row>
  </sheetData>
  <mergeCells count="8">
    <mergeCell ref="B43:B44"/>
    <mergeCell ref="B45:B46"/>
    <mergeCell ref="B47:B51"/>
    <mergeCell ref="B5:B6"/>
    <mergeCell ref="B9:B10"/>
    <mergeCell ref="B11:B15"/>
    <mergeCell ref="B7:B8"/>
    <mergeCell ref="B41:B4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Антонов</dc:creator>
  <dc:description/>
  <cp:lastModifiedBy>Stepan</cp:lastModifiedBy>
  <cp:revision>3</cp:revision>
  <dcterms:created xsi:type="dcterms:W3CDTF">2020-10-04T15:59:41Z</dcterms:created>
  <dcterms:modified xsi:type="dcterms:W3CDTF">2023-12-11T21:21:40Z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