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" sheetId="1" r:id="rId1"/>
  </sheets>
  <definedNames>
    <definedName name="_xlnm._FilterDatabase" localSheetId="0" hidden="1">Sheet1!$C:$D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<sst xmlns="http://schemas.openxmlformats.org/spreadsheetml/2006/main" count="16" uniqueCount="7">
  <si>
    <t>min</t>
  </si>
  <si>
    <t>max</t>
  </si>
  <si>
    <t>Java</t>
  </si>
  <si>
    <t>Среднее</t>
  </si>
  <si>
    <t>Frontend</t>
  </si>
  <si>
    <t>Python</t>
  </si>
  <si>
    <t>Backend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</si>
</sst>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0_ "/>
    <numFmt numFmtId="181" formatCode="0\.00_);[Red]\(0\.00\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80" fontId="0" fillId="2" borderId="0" xfId="0" applyNumberFormat="1" applyFill="1"/>
    <xf numFmtId="181" fontId="0" fillId="0" borderId="0" xfId="0" applyNumberFormat="1"/>
    <xf numFmtId="0" fontId="0" fillId="0" borderId="0" xfId="0" applyNumberFormat="1"/>
    <xf numFmtId="180" fontId="0" fillId="0" borderId="0" xfId="0" applyNumberForma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57"/>
  <sheetViews>
    <sheetView tabSelected="1" workbookViewId="0">
      <selection activeCell="V1" sqref="V$1:V$1048576"/>
    </sheetView>
  </sheetViews>
  <sheetFormatPr defaultColWidth="9" defaultRowHeight="14.4"/>
  <cols>
    <col min="1" max="2" width="7.66666666666667" customWidth="1"/>
    <col min="4" max="4" width="9" customWidth="1"/>
    <col min="8" max="8" width="9.66666666666667"/>
    <col min="9" max="9" width="9" customWidth="1"/>
    <col min="14" max="14" width="9" customWidth="1"/>
    <col min="18" max="18" width="9.66666666666667"/>
    <col min="19" max="19" width="9" customWidth="1"/>
    <col min="34" max="34" width="10.1111111111111"/>
  </cols>
  <sheetData>
    <row r="1" spans="1:19">
      <c r="A1" s="1" t="s">
        <v>0</v>
      </c>
      <c r="B1" s="1" t="s">
        <v>1</v>
      </c>
      <c r="C1" s="1" t="s">
        <v>2</v>
      </c>
      <c r="D1" s="2" t="s">
        <v>3</v>
      </c>
      <c r="F1" s="1" t="s">
        <v>0</v>
      </c>
      <c r="G1" s="1" t="s">
        <v>1</v>
      </c>
      <c r="H1" s="1" t="s">
        <v>4</v>
      </c>
      <c r="I1" s="1" t="s">
        <v>3</v>
      </c>
      <c r="K1" s="1" t="s">
        <v>0</v>
      </c>
      <c r="L1" s="1" t="s">
        <v>1</v>
      </c>
      <c r="M1" s="1" t="s">
        <v>5</v>
      </c>
      <c r="N1" s="1" t="s">
        <v>3</v>
      </c>
      <c r="P1" s="2" t="s">
        <v>0</v>
      </c>
      <c r="Q1" s="2" t="s">
        <v>1</v>
      </c>
      <c r="R1" s="2" t="s">
        <v>6</v>
      </c>
      <c r="S1" s="2" t="s">
        <v>3</v>
      </c>
    </row>
    <row r="2" spans="1:35">
      <c r="A2">
        <v>0</v>
      </c>
      <c r="B2">
        <v>250000</v>
      </c>
      <c r="C2">
        <f>IF(OR(A2=0,B2=0),B2+A2,(B2+A2)/2)</f>
        <v>250000</v>
      </c>
      <c r="D2" s="3">
        <f>AVERAGE(C:C)</f>
        <v>292065.697674419</v>
      </c>
      <c r="F2">
        <v>0</v>
      </c>
      <c r="G2">
        <v>50000</v>
      </c>
      <c r="H2">
        <f>IF(OR(F2=0,G2=0),G2+F2,(G2+F2)/2)</f>
        <v>50000</v>
      </c>
      <c r="I2" s="3">
        <f>AVERAGE(H:H)</f>
        <v>205645.041237113</v>
      </c>
      <c r="K2">
        <v>0</v>
      </c>
      <c r="L2">
        <v>100000</v>
      </c>
      <c r="M2">
        <f>IF(OR(K2=0,L2=0),L2+K2,(L2+K2)/2)</f>
        <v>100000</v>
      </c>
      <c r="N2" s="3">
        <f>AVERAGE(M:M)</f>
        <v>219616.666666667</v>
      </c>
      <c r="P2">
        <v>0</v>
      </c>
      <c r="Q2">
        <v>100000</v>
      </c>
      <c r="R2">
        <f>IF(OR(P2=0,Q2=0),Q2+P2,(Q2+P2)/2)</f>
        <v>100000</v>
      </c>
      <c r="S2" s="3">
        <f>AVERAGE(R:R)</f>
        <v>250347.947368421</v>
      </c>
      <c r="AH2" s="4"/>
      <c r="AI2" s="5"/>
    </row>
    <row r="3" spans="1:18">
      <c r="A3">
        <v>0</v>
      </c>
      <c r="B3">
        <v>250000</v>
      </c>
      <c r="C3">
        <f t="shared" ref="C3:C44" si="0">IF(OR(A3=0,B3=0),B3+A3,(B3+A3)/2)</f>
        <v>250000</v>
      </c>
      <c r="F3">
        <v>0</v>
      </c>
      <c r="G3">
        <v>100000</v>
      </c>
      <c r="H3">
        <f t="shared" ref="H3:H34" si="1">IF(OR(F3=0,G3=0),G3+F3,(G3+F3)/2)</f>
        <v>100000</v>
      </c>
      <c r="K3">
        <v>0</v>
      </c>
      <c r="L3">
        <v>150000</v>
      </c>
      <c r="M3">
        <f t="shared" ref="M3:M40" si="2">IF(OR(K3=0,L3=0),L3+K3,(L3+K3)/2)</f>
        <v>150000</v>
      </c>
      <c r="P3">
        <v>0</v>
      </c>
      <c r="Q3">
        <v>100000</v>
      </c>
      <c r="R3">
        <f t="shared" ref="R3:R34" si="3">IF(OR(P3=0,Q3=0),Q3+P3,(Q3+P3)/2)</f>
        <v>100000</v>
      </c>
    </row>
    <row r="4" spans="1:18">
      <c r="A4">
        <v>0</v>
      </c>
      <c r="B4">
        <v>288000</v>
      </c>
      <c r="C4">
        <f t="shared" si="0"/>
        <v>288000</v>
      </c>
      <c r="F4">
        <v>0</v>
      </c>
      <c r="G4">
        <v>120000</v>
      </c>
      <c r="H4">
        <f t="shared" si="1"/>
        <v>120000</v>
      </c>
      <c r="K4">
        <v>0</v>
      </c>
      <c r="L4">
        <f>2000*96.11</f>
        <v>192220</v>
      </c>
      <c r="M4">
        <f t="shared" si="2"/>
        <v>192220</v>
      </c>
      <c r="P4">
        <v>0</v>
      </c>
      <c r="Q4">
        <v>150000</v>
      </c>
      <c r="R4">
        <f t="shared" si="3"/>
        <v>150000</v>
      </c>
    </row>
    <row r="5" spans="1:18">
      <c r="A5">
        <v>0</v>
      </c>
      <c r="B5">
        <v>300000</v>
      </c>
      <c r="C5">
        <f t="shared" si="0"/>
        <v>300000</v>
      </c>
      <c r="F5">
        <v>0</v>
      </c>
      <c r="G5">
        <v>140000</v>
      </c>
      <c r="H5">
        <f t="shared" si="1"/>
        <v>140000</v>
      </c>
      <c r="K5">
        <v>0</v>
      </c>
      <c r="L5">
        <v>200000</v>
      </c>
      <c r="M5">
        <f t="shared" si="2"/>
        <v>200000</v>
      </c>
      <c r="P5">
        <v>0</v>
      </c>
      <c r="Q5">
        <v>150000</v>
      </c>
      <c r="R5">
        <f t="shared" si="3"/>
        <v>150000</v>
      </c>
    </row>
    <row r="6" spans="1:18">
      <c r="A6">
        <v>0</v>
      </c>
      <c r="B6">
        <v>310000</v>
      </c>
      <c r="C6">
        <f t="shared" si="0"/>
        <v>310000</v>
      </c>
      <c r="F6">
        <v>0</v>
      </c>
      <c r="G6">
        <v>150000</v>
      </c>
      <c r="H6">
        <f t="shared" si="1"/>
        <v>150000</v>
      </c>
      <c r="K6">
        <v>0</v>
      </c>
      <c r="L6">
        <v>250000</v>
      </c>
      <c r="M6">
        <f t="shared" si="2"/>
        <v>250000</v>
      </c>
      <c r="P6">
        <v>0</v>
      </c>
      <c r="Q6">
        <v>160000</v>
      </c>
      <c r="R6">
        <f t="shared" si="3"/>
        <v>160000</v>
      </c>
    </row>
    <row r="7" spans="1:18">
      <c r="A7">
        <v>0</v>
      </c>
      <c r="B7">
        <v>330000</v>
      </c>
      <c r="C7">
        <f t="shared" si="0"/>
        <v>330000</v>
      </c>
      <c r="F7">
        <v>0</v>
      </c>
      <c r="G7">
        <v>160000</v>
      </c>
      <c r="H7">
        <f t="shared" si="1"/>
        <v>160000</v>
      </c>
      <c r="K7">
        <v>0</v>
      </c>
      <c r="L7">
        <v>252000</v>
      </c>
      <c r="M7">
        <f t="shared" si="2"/>
        <v>252000</v>
      </c>
      <c r="P7">
        <v>0</v>
      </c>
      <c r="Q7">
        <v>160000</v>
      </c>
      <c r="R7">
        <f t="shared" si="3"/>
        <v>160000</v>
      </c>
    </row>
    <row r="8" spans="1:18">
      <c r="A8">
        <v>0</v>
      </c>
      <c r="B8">
        <v>330000</v>
      </c>
      <c r="C8">
        <f t="shared" si="0"/>
        <v>330000</v>
      </c>
      <c r="F8">
        <v>0</v>
      </c>
      <c r="G8">
        <v>190000</v>
      </c>
      <c r="H8">
        <f t="shared" si="1"/>
        <v>190000</v>
      </c>
      <c r="K8">
        <v>0</v>
      </c>
      <c r="L8">
        <f>3000*96.11</f>
        <v>288330</v>
      </c>
      <c r="M8">
        <f t="shared" si="2"/>
        <v>288330</v>
      </c>
      <c r="P8">
        <v>0</v>
      </c>
      <c r="Q8">
        <v>180000</v>
      </c>
      <c r="R8">
        <f t="shared" si="3"/>
        <v>180000</v>
      </c>
    </row>
    <row r="9" spans="1:18">
      <c r="A9">
        <v>0</v>
      </c>
      <c r="B9">
        <v>400000</v>
      </c>
      <c r="C9">
        <f t="shared" si="0"/>
        <v>400000</v>
      </c>
      <c r="F9">
        <v>0</v>
      </c>
      <c r="G9">
        <v>200000</v>
      </c>
      <c r="H9">
        <f t="shared" si="1"/>
        <v>200000</v>
      </c>
      <c r="K9">
        <v>0</v>
      </c>
      <c r="L9">
        <v>360000</v>
      </c>
      <c r="M9">
        <f t="shared" si="2"/>
        <v>360000</v>
      </c>
      <c r="P9">
        <v>0</v>
      </c>
      <c r="Q9">
        <v>200000</v>
      </c>
      <c r="R9">
        <f t="shared" si="3"/>
        <v>200000</v>
      </c>
    </row>
    <row r="10" spans="1:18">
      <c r="A10">
        <v>0</v>
      </c>
      <c r="B10">
        <v>600000</v>
      </c>
      <c r="C10">
        <f t="shared" si="0"/>
        <v>600000</v>
      </c>
      <c r="F10">
        <v>0</v>
      </c>
      <c r="G10">
        <v>200000</v>
      </c>
      <c r="H10">
        <f t="shared" si="1"/>
        <v>200000</v>
      </c>
      <c r="K10">
        <v>0</v>
      </c>
      <c r="L10">
        <v>390000</v>
      </c>
      <c r="M10">
        <f t="shared" si="2"/>
        <v>390000</v>
      </c>
      <c r="P10">
        <v>0</v>
      </c>
      <c r="Q10">
        <v>200000</v>
      </c>
      <c r="R10">
        <f t="shared" si="3"/>
        <v>200000</v>
      </c>
    </row>
    <row r="11" spans="1:18">
      <c r="A11">
        <v>50000</v>
      </c>
      <c r="B11">
        <v>300000</v>
      </c>
      <c r="C11">
        <f t="shared" si="0"/>
        <v>175000</v>
      </c>
      <c r="F11">
        <v>0</v>
      </c>
      <c r="G11">
        <v>220000</v>
      </c>
      <c r="H11">
        <f t="shared" si="1"/>
        <v>220000</v>
      </c>
      <c r="K11">
        <v>0</v>
      </c>
      <c r="L11">
        <v>470000</v>
      </c>
      <c r="M11">
        <f t="shared" si="2"/>
        <v>470000</v>
      </c>
      <c r="P11">
        <v>0</v>
      </c>
      <c r="Q11">
        <v>200000</v>
      </c>
      <c r="R11">
        <f t="shared" si="3"/>
        <v>200000</v>
      </c>
    </row>
    <row r="12" spans="1:18">
      <c r="A12">
        <v>60000</v>
      </c>
      <c r="B12">
        <v>120000</v>
      </c>
      <c r="C12">
        <f t="shared" si="0"/>
        <v>90000</v>
      </c>
      <c r="F12">
        <v>0</v>
      </c>
      <c r="G12">
        <v>240000</v>
      </c>
      <c r="H12">
        <f t="shared" si="1"/>
        <v>240000</v>
      </c>
      <c r="K12">
        <v>40000</v>
      </c>
      <c r="L12">
        <v>80000</v>
      </c>
      <c r="M12">
        <f t="shared" si="2"/>
        <v>60000</v>
      </c>
      <c r="P12">
        <v>0</v>
      </c>
      <c r="Q12">
        <v>200000</v>
      </c>
      <c r="R12">
        <f t="shared" si="3"/>
        <v>200000</v>
      </c>
    </row>
    <row r="13" spans="1:18">
      <c r="A13">
        <v>150000</v>
      </c>
      <c r="B13">
        <v>250000</v>
      </c>
      <c r="C13">
        <f t="shared" si="0"/>
        <v>200000</v>
      </c>
      <c r="F13">
        <v>0</v>
      </c>
      <c r="G13">
        <v>250000</v>
      </c>
      <c r="H13">
        <f t="shared" si="1"/>
        <v>250000</v>
      </c>
      <c r="K13">
        <v>50000</v>
      </c>
      <c r="L13">
        <v>100000</v>
      </c>
      <c r="M13">
        <f t="shared" si="2"/>
        <v>75000</v>
      </c>
      <c r="P13">
        <v>0</v>
      </c>
      <c r="Q13">
        <v>220000</v>
      </c>
      <c r="R13">
        <f t="shared" si="3"/>
        <v>220000</v>
      </c>
    </row>
    <row r="14" spans="1:18">
      <c r="A14">
        <v>150000</v>
      </c>
      <c r="B14">
        <v>300000</v>
      </c>
      <c r="C14">
        <f t="shared" si="0"/>
        <v>225000</v>
      </c>
      <c r="F14">
        <v>0</v>
      </c>
      <c r="G14">
        <v>250000</v>
      </c>
      <c r="H14">
        <f t="shared" si="1"/>
        <v>250000</v>
      </c>
      <c r="K14">
        <v>80000</v>
      </c>
      <c r="L14">
        <v>90000</v>
      </c>
      <c r="M14">
        <f t="shared" si="2"/>
        <v>85000</v>
      </c>
      <c r="P14">
        <v>0</v>
      </c>
      <c r="Q14">
        <v>230000</v>
      </c>
      <c r="R14">
        <f t="shared" si="3"/>
        <v>230000</v>
      </c>
    </row>
    <row r="15" spans="1:18">
      <c r="A15">
        <v>150000</v>
      </c>
      <c r="B15">
        <v>300000</v>
      </c>
      <c r="C15">
        <f t="shared" si="0"/>
        <v>225000</v>
      </c>
      <c r="F15">
        <v>0</v>
      </c>
      <c r="G15">
        <v>280000</v>
      </c>
      <c r="H15">
        <f t="shared" si="1"/>
        <v>280000</v>
      </c>
      <c r="K15">
        <v>100000</v>
      </c>
      <c r="L15">
        <v>0</v>
      </c>
      <c r="M15">
        <f t="shared" si="2"/>
        <v>100000</v>
      </c>
      <c r="P15">
        <v>0</v>
      </c>
      <c r="Q15">
        <v>250000</v>
      </c>
      <c r="R15">
        <f t="shared" si="3"/>
        <v>250000</v>
      </c>
    </row>
    <row r="16" spans="1:18">
      <c r="A16">
        <v>180000</v>
      </c>
      <c r="B16">
        <v>200000</v>
      </c>
      <c r="C16">
        <f t="shared" si="0"/>
        <v>190000</v>
      </c>
      <c r="F16">
        <v>0</v>
      </c>
      <c r="G16">
        <v>300000</v>
      </c>
      <c r="H16">
        <f t="shared" si="1"/>
        <v>300000</v>
      </c>
      <c r="K16">
        <v>100000</v>
      </c>
      <c r="L16">
        <v>150000</v>
      </c>
      <c r="M16">
        <f t="shared" si="2"/>
        <v>125000</v>
      </c>
      <c r="P16">
        <v>0</v>
      </c>
      <c r="Q16">
        <v>250000</v>
      </c>
      <c r="R16">
        <f t="shared" si="3"/>
        <v>250000</v>
      </c>
    </row>
    <row r="17" spans="1:18">
      <c r="A17">
        <v>180000</v>
      </c>
      <c r="B17">
        <v>200000</v>
      </c>
      <c r="C17">
        <f t="shared" si="0"/>
        <v>190000</v>
      </c>
      <c r="F17">
        <v>0</v>
      </c>
      <c r="G17">
        <v>300000</v>
      </c>
      <c r="H17">
        <f t="shared" si="1"/>
        <v>300000</v>
      </c>
      <c r="K17">
        <v>125000</v>
      </c>
      <c r="L17">
        <v>0</v>
      </c>
      <c r="M17">
        <f t="shared" si="2"/>
        <v>125000</v>
      </c>
      <c r="P17">
        <v>0</v>
      </c>
      <c r="Q17">
        <v>250000</v>
      </c>
      <c r="R17">
        <f t="shared" si="3"/>
        <v>250000</v>
      </c>
    </row>
    <row r="18" spans="1:18">
      <c r="A18">
        <v>180000</v>
      </c>
      <c r="B18">
        <v>260000</v>
      </c>
      <c r="C18">
        <f t="shared" si="0"/>
        <v>220000</v>
      </c>
      <c r="F18">
        <v>0</v>
      </c>
      <c r="G18">
        <v>310000</v>
      </c>
      <c r="H18">
        <f t="shared" si="1"/>
        <v>310000</v>
      </c>
      <c r="K18">
        <v>140000</v>
      </c>
      <c r="L18">
        <v>170000</v>
      </c>
      <c r="M18">
        <f t="shared" si="2"/>
        <v>155000</v>
      </c>
      <c r="P18">
        <v>0</v>
      </c>
      <c r="Q18">
        <v>250000</v>
      </c>
      <c r="R18">
        <f t="shared" si="3"/>
        <v>250000</v>
      </c>
    </row>
    <row r="19" spans="1:18">
      <c r="A19">
        <v>200000</v>
      </c>
      <c r="B19">
        <v>250000</v>
      </c>
      <c r="C19">
        <f t="shared" si="0"/>
        <v>225000</v>
      </c>
      <c r="F19">
        <v>0</v>
      </c>
      <c r="G19">
        <v>350000</v>
      </c>
      <c r="H19">
        <f t="shared" si="1"/>
        <v>350000</v>
      </c>
      <c r="K19">
        <v>140000</v>
      </c>
      <c r="L19">
        <v>250000</v>
      </c>
      <c r="M19">
        <f t="shared" si="2"/>
        <v>195000</v>
      </c>
      <c r="P19">
        <v>0</v>
      </c>
      <c r="Q19">
        <v>270000</v>
      </c>
      <c r="R19">
        <f t="shared" si="3"/>
        <v>270000</v>
      </c>
    </row>
    <row r="20" spans="1:18">
      <c r="A20">
        <v>200000</v>
      </c>
      <c r="B20">
        <v>300000</v>
      </c>
      <c r="C20">
        <f t="shared" si="0"/>
        <v>250000</v>
      </c>
      <c r="F20">
        <v>0</v>
      </c>
      <c r="G20">
        <v>360000</v>
      </c>
      <c r="H20">
        <f t="shared" si="1"/>
        <v>360000</v>
      </c>
      <c r="K20">
        <v>140000</v>
      </c>
      <c r="L20">
        <v>250000</v>
      </c>
      <c r="M20">
        <f t="shared" si="2"/>
        <v>195000</v>
      </c>
      <c r="P20">
        <v>0</v>
      </c>
      <c r="Q20">
        <v>275000</v>
      </c>
      <c r="R20">
        <f t="shared" si="3"/>
        <v>275000</v>
      </c>
    </row>
    <row r="21" spans="1:18">
      <c r="A21">
        <v>200000</v>
      </c>
      <c r="B21">
        <v>400000</v>
      </c>
      <c r="C21">
        <f t="shared" si="0"/>
        <v>300000</v>
      </c>
      <c r="F21">
        <v>0</v>
      </c>
      <c r="G21">
        <f>4000*96.11</f>
        <v>384440</v>
      </c>
      <c r="H21">
        <f t="shared" si="1"/>
        <v>384440</v>
      </c>
      <c r="K21">
        <v>150000</v>
      </c>
      <c r="L21">
        <v>0</v>
      </c>
      <c r="M21">
        <f t="shared" si="2"/>
        <v>150000</v>
      </c>
      <c r="P21">
        <v>0</v>
      </c>
      <c r="Q21">
        <v>300000</v>
      </c>
      <c r="R21">
        <f t="shared" si="3"/>
        <v>300000</v>
      </c>
    </row>
    <row r="22" spans="1:18">
      <c r="A22">
        <v>200000</v>
      </c>
      <c r="B22">
        <v>0</v>
      </c>
      <c r="C22">
        <f t="shared" si="0"/>
        <v>200000</v>
      </c>
      <c r="F22">
        <v>0</v>
      </c>
      <c r="G22">
        <v>450000</v>
      </c>
      <c r="H22">
        <f t="shared" si="1"/>
        <v>450000</v>
      </c>
      <c r="K22">
        <v>150000</v>
      </c>
      <c r="L22">
        <v>0</v>
      </c>
      <c r="M22">
        <f t="shared" si="2"/>
        <v>150000</v>
      </c>
      <c r="P22">
        <v>0</v>
      </c>
      <c r="Q22">
        <v>300000</v>
      </c>
      <c r="R22">
        <f t="shared" si="3"/>
        <v>300000</v>
      </c>
    </row>
    <row r="23" spans="1:18">
      <c r="A23">
        <v>220000</v>
      </c>
      <c r="B23">
        <v>310000</v>
      </c>
      <c r="C23">
        <f t="shared" si="0"/>
        <v>265000</v>
      </c>
      <c r="F23">
        <v>50000</v>
      </c>
      <c r="G23">
        <v>60000</v>
      </c>
      <c r="H23">
        <f t="shared" si="1"/>
        <v>55000</v>
      </c>
      <c r="K23">
        <v>150000</v>
      </c>
      <c r="L23">
        <v>230000</v>
      </c>
      <c r="M23">
        <f t="shared" si="2"/>
        <v>190000</v>
      </c>
      <c r="P23">
        <v>0</v>
      </c>
      <c r="Q23">
        <v>300000</v>
      </c>
      <c r="R23">
        <f t="shared" si="3"/>
        <v>300000</v>
      </c>
    </row>
    <row r="24" spans="1:18">
      <c r="A24">
        <v>250000</v>
      </c>
      <c r="B24">
        <v>300000</v>
      </c>
      <c r="C24">
        <f t="shared" si="0"/>
        <v>275000</v>
      </c>
      <c r="F24">
        <v>50000</v>
      </c>
      <c r="G24">
        <v>70000</v>
      </c>
      <c r="H24">
        <f t="shared" si="1"/>
        <v>60000</v>
      </c>
      <c r="K24">
        <v>150000</v>
      </c>
      <c r="L24">
        <v>250000</v>
      </c>
      <c r="M24">
        <f t="shared" si="2"/>
        <v>200000</v>
      </c>
      <c r="P24">
        <v>0</v>
      </c>
      <c r="Q24">
        <f>3500*96.11</f>
        <v>336385</v>
      </c>
      <c r="R24">
        <f t="shared" si="3"/>
        <v>336385</v>
      </c>
    </row>
    <row r="25" spans="1:18">
      <c r="A25">
        <v>250000</v>
      </c>
      <c r="B25">
        <v>300000</v>
      </c>
      <c r="C25">
        <f t="shared" si="0"/>
        <v>275000</v>
      </c>
      <c r="F25">
        <v>50000</v>
      </c>
      <c r="G25">
        <v>80000</v>
      </c>
      <c r="H25">
        <f t="shared" si="1"/>
        <v>65000</v>
      </c>
      <c r="K25">
        <v>150000</v>
      </c>
      <c r="L25">
        <v>300000</v>
      </c>
      <c r="M25">
        <f t="shared" si="2"/>
        <v>225000</v>
      </c>
      <c r="P25">
        <v>0</v>
      </c>
      <c r="Q25">
        <v>350000</v>
      </c>
      <c r="R25">
        <f t="shared" si="3"/>
        <v>350000</v>
      </c>
    </row>
    <row r="26" spans="1:18">
      <c r="A26">
        <v>250000</v>
      </c>
      <c r="B26">
        <v>300000</v>
      </c>
      <c r="C26">
        <f t="shared" si="0"/>
        <v>275000</v>
      </c>
      <c r="F26">
        <v>65000</v>
      </c>
      <c r="G26">
        <v>0</v>
      </c>
      <c r="H26">
        <f t="shared" si="1"/>
        <v>65000</v>
      </c>
      <c r="K26">
        <v>180000</v>
      </c>
      <c r="L26">
        <v>210000</v>
      </c>
      <c r="M26">
        <f t="shared" si="2"/>
        <v>195000</v>
      </c>
      <c r="P26">
        <v>0</v>
      </c>
      <c r="Q26">
        <v>350000</v>
      </c>
      <c r="R26">
        <f t="shared" si="3"/>
        <v>350000</v>
      </c>
    </row>
    <row r="27" spans="1:18">
      <c r="A27">
        <v>250000</v>
      </c>
      <c r="B27">
        <v>400000</v>
      </c>
      <c r="C27">
        <f t="shared" si="0"/>
        <v>325000</v>
      </c>
      <c r="F27">
        <v>70000</v>
      </c>
      <c r="G27">
        <v>0</v>
      </c>
      <c r="H27">
        <f t="shared" si="1"/>
        <v>70000</v>
      </c>
      <c r="K27">
        <v>180000</v>
      </c>
      <c r="L27">
        <v>240000</v>
      </c>
      <c r="M27">
        <f t="shared" si="2"/>
        <v>210000</v>
      </c>
      <c r="P27">
        <v>0</v>
      </c>
      <c r="Q27">
        <v>390000</v>
      </c>
      <c r="R27">
        <f t="shared" si="3"/>
        <v>390000</v>
      </c>
    </row>
    <row r="28" spans="1:18">
      <c r="A28">
        <v>250000</v>
      </c>
      <c r="B28">
        <v>450000</v>
      </c>
      <c r="C28">
        <f t="shared" si="0"/>
        <v>350000</v>
      </c>
      <c r="F28">
        <v>80000</v>
      </c>
      <c r="G28">
        <v>0</v>
      </c>
      <c r="H28">
        <f t="shared" si="1"/>
        <v>80000</v>
      </c>
      <c r="K28">
        <v>190000</v>
      </c>
      <c r="L28">
        <v>0</v>
      </c>
      <c r="M28">
        <f t="shared" si="2"/>
        <v>190000</v>
      </c>
      <c r="P28">
        <v>0</v>
      </c>
      <c r="Q28">
        <v>390000</v>
      </c>
      <c r="R28">
        <f t="shared" si="3"/>
        <v>390000</v>
      </c>
    </row>
    <row r="29" spans="1:18">
      <c r="A29">
        <v>250000</v>
      </c>
      <c r="B29">
        <v>450000</v>
      </c>
      <c r="C29">
        <f t="shared" si="0"/>
        <v>350000</v>
      </c>
      <c r="F29">
        <v>80000</v>
      </c>
      <c r="G29">
        <v>130000</v>
      </c>
      <c r="H29">
        <f t="shared" si="1"/>
        <v>105000</v>
      </c>
      <c r="K29">
        <v>200000</v>
      </c>
      <c r="L29">
        <v>0</v>
      </c>
      <c r="M29">
        <f t="shared" si="2"/>
        <v>200000</v>
      </c>
      <c r="P29">
        <v>0</v>
      </c>
      <c r="Q29">
        <v>400000</v>
      </c>
      <c r="R29">
        <f t="shared" si="3"/>
        <v>400000</v>
      </c>
    </row>
    <row r="30" spans="1:18">
      <c r="A30">
        <v>250000</v>
      </c>
      <c r="B30">
        <v>0</v>
      </c>
      <c r="C30">
        <f t="shared" si="0"/>
        <v>250000</v>
      </c>
      <c r="F30">
        <v>90000</v>
      </c>
      <c r="G30">
        <v>120000</v>
      </c>
      <c r="H30">
        <f t="shared" si="1"/>
        <v>105000</v>
      </c>
      <c r="K30">
        <v>200000</v>
      </c>
      <c r="L30">
        <v>220000</v>
      </c>
      <c r="M30">
        <f t="shared" si="2"/>
        <v>210000</v>
      </c>
      <c r="P30">
        <v>29000</v>
      </c>
      <c r="Q30">
        <v>0</v>
      </c>
      <c r="R30">
        <f t="shared" si="3"/>
        <v>29000</v>
      </c>
    </row>
    <row r="31" spans="1:18">
      <c r="A31">
        <v>250000</v>
      </c>
      <c r="B31">
        <v>0</v>
      </c>
      <c r="C31">
        <f t="shared" si="0"/>
        <v>250000</v>
      </c>
      <c r="F31">
        <v>100000</v>
      </c>
      <c r="G31">
        <v>0</v>
      </c>
      <c r="H31">
        <f t="shared" si="1"/>
        <v>100000</v>
      </c>
      <c r="K31">
        <v>200000</v>
      </c>
      <c r="L31">
        <v>300000</v>
      </c>
      <c r="M31">
        <f t="shared" si="2"/>
        <v>250000</v>
      </c>
      <c r="P31">
        <v>50000</v>
      </c>
      <c r="Q31">
        <v>100000</v>
      </c>
      <c r="R31">
        <f t="shared" si="3"/>
        <v>75000</v>
      </c>
    </row>
    <row r="32" spans="1:18">
      <c r="A32">
        <v>250000</v>
      </c>
      <c r="B32">
        <v>0</v>
      </c>
      <c r="C32">
        <f t="shared" si="0"/>
        <v>250000</v>
      </c>
      <c r="F32">
        <v>100000</v>
      </c>
      <c r="G32">
        <v>0</v>
      </c>
      <c r="H32">
        <f t="shared" si="1"/>
        <v>100000</v>
      </c>
      <c r="K32">
        <v>200000</v>
      </c>
      <c r="L32">
        <v>400000</v>
      </c>
      <c r="M32">
        <f t="shared" si="2"/>
        <v>300000</v>
      </c>
      <c r="P32">
        <v>70000</v>
      </c>
      <c r="Q32">
        <v>0</v>
      </c>
      <c r="R32">
        <f t="shared" si="3"/>
        <v>70000</v>
      </c>
    </row>
    <row r="33" spans="1:18">
      <c r="A33">
        <v>250000</v>
      </c>
      <c r="B33">
        <v>0</v>
      </c>
      <c r="C33">
        <f t="shared" si="0"/>
        <v>250000</v>
      </c>
      <c r="F33">
        <v>100000</v>
      </c>
      <c r="G33">
        <v>0</v>
      </c>
      <c r="H33">
        <f t="shared" si="1"/>
        <v>100000</v>
      </c>
      <c r="K33">
        <v>200000</v>
      </c>
      <c r="M33">
        <f t="shared" si="2"/>
        <v>200000</v>
      </c>
      <c r="P33">
        <f>800*96.11</f>
        <v>76888</v>
      </c>
      <c r="Q33">
        <v>0</v>
      </c>
      <c r="R33">
        <f t="shared" si="3"/>
        <v>76888</v>
      </c>
    </row>
    <row r="34" spans="1:18">
      <c r="A34">
        <v>250000</v>
      </c>
      <c r="B34">
        <v>0</v>
      </c>
      <c r="C34">
        <f t="shared" si="0"/>
        <v>250000</v>
      </c>
      <c r="F34">
        <v>100000</v>
      </c>
      <c r="G34">
        <v>0</v>
      </c>
      <c r="H34">
        <f t="shared" si="1"/>
        <v>100000</v>
      </c>
      <c r="K34">
        <v>220000</v>
      </c>
      <c r="L34">
        <v>300000</v>
      </c>
      <c r="M34">
        <f t="shared" si="2"/>
        <v>260000</v>
      </c>
      <c r="P34">
        <v>80000</v>
      </c>
      <c r="Q34">
        <v>90000</v>
      </c>
      <c r="R34">
        <f t="shared" si="3"/>
        <v>85000</v>
      </c>
    </row>
    <row r="35" spans="1:18">
      <c r="A35">
        <v>250000</v>
      </c>
      <c r="B35">
        <v>0</v>
      </c>
      <c r="C35">
        <f t="shared" si="0"/>
        <v>250000</v>
      </c>
      <c r="F35">
        <v>100000</v>
      </c>
      <c r="G35">
        <v>200000</v>
      </c>
      <c r="H35">
        <f t="shared" ref="H35:H66" si="4">IF(OR(F35=0,G35=0),G35+F35,(G35+F35)/2)</f>
        <v>150000</v>
      </c>
      <c r="K35">
        <v>240000</v>
      </c>
      <c r="L35">
        <v>315000</v>
      </c>
      <c r="M35">
        <f t="shared" si="2"/>
        <v>277500</v>
      </c>
      <c r="P35">
        <f>1000*96.11</f>
        <v>96110</v>
      </c>
      <c r="Q35">
        <v>0</v>
      </c>
      <c r="R35">
        <f t="shared" ref="R35:R66" si="5">IF(OR(P35=0,Q35=0),Q35+P35,(Q35+P35)/2)</f>
        <v>96110</v>
      </c>
    </row>
    <row r="36" spans="1:18">
      <c r="A36">
        <v>250000</v>
      </c>
      <c r="B36">
        <v>0</v>
      </c>
      <c r="C36">
        <f t="shared" si="0"/>
        <v>250000</v>
      </c>
      <c r="F36">
        <v>110000</v>
      </c>
      <c r="G36">
        <v>120000</v>
      </c>
      <c r="H36">
        <f t="shared" si="4"/>
        <v>115000</v>
      </c>
      <c r="K36">
        <v>250000</v>
      </c>
      <c r="L36">
        <v>300000</v>
      </c>
      <c r="M36">
        <f t="shared" si="2"/>
        <v>275000</v>
      </c>
      <c r="P36">
        <v>100000</v>
      </c>
      <c r="Q36">
        <v>0</v>
      </c>
      <c r="R36">
        <f t="shared" si="5"/>
        <v>100000</v>
      </c>
    </row>
    <row r="37" spans="1:18">
      <c r="A37">
        <v>300000</v>
      </c>
      <c r="B37">
        <v>350000</v>
      </c>
      <c r="C37">
        <f t="shared" si="0"/>
        <v>325000</v>
      </c>
      <c r="F37">
        <f>1200*96.11</f>
        <v>115332</v>
      </c>
      <c r="G37">
        <f>1700*96.11</f>
        <v>163387</v>
      </c>
      <c r="H37">
        <f t="shared" si="4"/>
        <v>139359.5</v>
      </c>
      <c r="K37">
        <v>250000</v>
      </c>
      <c r="L37">
        <v>330000</v>
      </c>
      <c r="M37">
        <f t="shared" si="2"/>
        <v>290000</v>
      </c>
      <c r="P37">
        <v>100000</v>
      </c>
      <c r="Q37">
        <v>120000</v>
      </c>
      <c r="R37">
        <f t="shared" si="5"/>
        <v>110000</v>
      </c>
    </row>
    <row r="38" spans="1:18">
      <c r="A38">
        <v>300000</v>
      </c>
      <c r="B38">
        <v>400000</v>
      </c>
      <c r="C38">
        <f t="shared" si="0"/>
        <v>350000</v>
      </c>
      <c r="F38">
        <v>120000</v>
      </c>
      <c r="G38">
        <v>0</v>
      </c>
      <c r="H38">
        <f t="shared" si="4"/>
        <v>120000</v>
      </c>
      <c r="K38">
        <v>250000</v>
      </c>
      <c r="L38">
        <v>350000</v>
      </c>
      <c r="M38">
        <f t="shared" si="2"/>
        <v>300000</v>
      </c>
      <c r="P38">
        <v>100000</v>
      </c>
      <c r="Q38">
        <v>150000</v>
      </c>
      <c r="R38">
        <f t="shared" si="5"/>
        <v>125000</v>
      </c>
    </row>
    <row r="39" spans="1:18">
      <c r="A39">
        <v>300000</v>
      </c>
      <c r="B39">
        <v>0</v>
      </c>
      <c r="C39">
        <f t="shared" si="0"/>
        <v>300000</v>
      </c>
      <c r="F39">
        <v>120000</v>
      </c>
      <c r="G39">
        <v>0</v>
      </c>
      <c r="H39">
        <f t="shared" si="4"/>
        <v>120000</v>
      </c>
      <c r="K39">
        <v>300000</v>
      </c>
      <c r="L39">
        <v>400000</v>
      </c>
      <c r="M39">
        <f t="shared" si="2"/>
        <v>350000</v>
      </c>
      <c r="P39">
        <v>100000</v>
      </c>
      <c r="Q39">
        <v>180000</v>
      </c>
      <c r="R39">
        <f t="shared" si="5"/>
        <v>140000</v>
      </c>
    </row>
    <row r="40" spans="1:18">
      <c r="A40">
        <v>300000</v>
      </c>
      <c r="B40">
        <v>0</v>
      </c>
      <c r="C40">
        <f t="shared" si="0"/>
        <v>300000</v>
      </c>
      <c r="F40">
        <v>120000</v>
      </c>
      <c r="G40">
        <v>0</v>
      </c>
      <c r="H40">
        <f t="shared" si="4"/>
        <v>120000</v>
      </c>
      <c r="K40">
        <v>300000</v>
      </c>
      <c r="L40">
        <v>450000</v>
      </c>
      <c r="M40">
        <f t="shared" si="2"/>
        <v>375000</v>
      </c>
      <c r="P40">
        <v>100000</v>
      </c>
      <c r="Q40">
        <v>200000</v>
      </c>
      <c r="R40">
        <f t="shared" si="5"/>
        <v>150000</v>
      </c>
    </row>
    <row r="41" spans="1:18">
      <c r="A41">
        <v>320000</v>
      </c>
      <c r="B41">
        <v>380000</v>
      </c>
      <c r="C41">
        <f t="shared" si="0"/>
        <v>350000</v>
      </c>
      <c r="F41">
        <v>120000</v>
      </c>
      <c r="G41">
        <v>150000</v>
      </c>
      <c r="H41">
        <f t="shared" si="4"/>
        <v>135000</v>
      </c>
      <c r="P41">
        <v>120000</v>
      </c>
      <c r="Q41">
        <v>0</v>
      </c>
      <c r="R41">
        <f t="shared" si="5"/>
        <v>120000</v>
      </c>
    </row>
    <row r="42" spans="1:18">
      <c r="A42">
        <v>330000</v>
      </c>
      <c r="B42">
        <v>420000</v>
      </c>
      <c r="C42">
        <f t="shared" si="0"/>
        <v>375000</v>
      </c>
      <c r="F42">
        <v>120000</v>
      </c>
      <c r="G42">
        <v>160000</v>
      </c>
      <c r="H42">
        <f t="shared" si="4"/>
        <v>140000</v>
      </c>
      <c r="P42">
        <v>120000</v>
      </c>
      <c r="Q42">
        <v>150000</v>
      </c>
      <c r="R42">
        <f t="shared" si="5"/>
        <v>135000</v>
      </c>
    </row>
    <row r="43" spans="1:18">
      <c r="A43">
        <v>400000</v>
      </c>
      <c r="B43">
        <v>450000</v>
      </c>
      <c r="C43">
        <f t="shared" si="0"/>
        <v>425000</v>
      </c>
      <c r="F43">
        <v>120000</v>
      </c>
      <c r="G43">
        <v>200000</v>
      </c>
      <c r="H43">
        <f t="shared" si="4"/>
        <v>160000</v>
      </c>
      <c r="P43">
        <v>120000</v>
      </c>
      <c r="Q43">
        <v>170000</v>
      </c>
      <c r="R43">
        <f t="shared" si="5"/>
        <v>145000</v>
      </c>
    </row>
    <row r="44" spans="1:18">
      <c r="A44">
        <f>7500*96.11</f>
        <v>720825</v>
      </c>
      <c r="B44">
        <v>0</v>
      </c>
      <c r="C44">
        <f t="shared" si="0"/>
        <v>720825</v>
      </c>
      <c r="F44">
        <v>130000</v>
      </c>
      <c r="G44">
        <v>0</v>
      </c>
      <c r="H44">
        <f t="shared" si="4"/>
        <v>130000</v>
      </c>
      <c r="P44">
        <v>130000</v>
      </c>
      <c r="Q44">
        <v>150000</v>
      </c>
      <c r="R44">
        <f t="shared" si="5"/>
        <v>140000</v>
      </c>
    </row>
    <row r="45" spans="6:18">
      <c r="F45">
        <v>130000</v>
      </c>
      <c r="G45">
        <v>0</v>
      </c>
      <c r="H45">
        <f t="shared" si="4"/>
        <v>130000</v>
      </c>
      <c r="P45">
        <v>130000</v>
      </c>
      <c r="Q45">
        <v>170000</v>
      </c>
      <c r="R45">
        <f t="shared" si="5"/>
        <v>150000</v>
      </c>
    </row>
    <row r="46" spans="6:18">
      <c r="F46">
        <v>130000</v>
      </c>
      <c r="G46">
        <v>0</v>
      </c>
      <c r="H46">
        <f t="shared" si="4"/>
        <v>130000</v>
      </c>
      <c r="P46">
        <v>130000</v>
      </c>
      <c r="Q46">
        <v>170000</v>
      </c>
      <c r="R46">
        <f t="shared" si="5"/>
        <v>150000</v>
      </c>
    </row>
    <row r="47" spans="6:18">
      <c r="F47">
        <v>130000</v>
      </c>
      <c r="G47">
        <v>0</v>
      </c>
      <c r="H47">
        <f t="shared" si="4"/>
        <v>130000</v>
      </c>
      <c r="P47">
        <v>130000</v>
      </c>
      <c r="Q47">
        <v>200000</v>
      </c>
      <c r="R47">
        <f t="shared" si="5"/>
        <v>165000</v>
      </c>
    </row>
    <row r="48" spans="6:18">
      <c r="F48">
        <v>130000</v>
      </c>
      <c r="G48">
        <v>160000</v>
      </c>
      <c r="H48">
        <f t="shared" si="4"/>
        <v>145000</v>
      </c>
      <c r="P48">
        <v>134911</v>
      </c>
      <c r="Q48">
        <v>0</v>
      </c>
      <c r="R48">
        <f t="shared" si="5"/>
        <v>134911</v>
      </c>
    </row>
    <row r="49" spans="6:18">
      <c r="F49">
        <v>130000</v>
      </c>
      <c r="G49">
        <v>200000</v>
      </c>
      <c r="H49">
        <f t="shared" si="4"/>
        <v>165000</v>
      </c>
      <c r="P49">
        <v>150000</v>
      </c>
      <c r="Q49">
        <v>0</v>
      </c>
      <c r="R49">
        <f t="shared" si="5"/>
        <v>150000</v>
      </c>
    </row>
    <row r="50" spans="6:18">
      <c r="F50">
        <v>135000</v>
      </c>
      <c r="G50">
        <v>0</v>
      </c>
      <c r="H50">
        <f t="shared" si="4"/>
        <v>135000</v>
      </c>
      <c r="P50">
        <v>150000</v>
      </c>
      <c r="Q50">
        <v>0</v>
      </c>
      <c r="R50">
        <f t="shared" si="5"/>
        <v>150000</v>
      </c>
    </row>
    <row r="51" spans="6:18">
      <c r="F51">
        <v>135000</v>
      </c>
      <c r="G51">
        <v>0</v>
      </c>
      <c r="H51">
        <f t="shared" si="4"/>
        <v>135000</v>
      </c>
      <c r="P51">
        <v>150000</v>
      </c>
      <c r="Q51">
        <v>0</v>
      </c>
      <c r="R51">
        <f t="shared" si="5"/>
        <v>150000</v>
      </c>
    </row>
    <row r="52" spans="6:18">
      <c r="F52">
        <v>140000</v>
      </c>
      <c r="G52">
        <v>0</v>
      </c>
      <c r="H52">
        <f t="shared" si="4"/>
        <v>140000</v>
      </c>
      <c r="P52">
        <v>150000</v>
      </c>
      <c r="Q52">
        <v>0</v>
      </c>
      <c r="R52">
        <f t="shared" si="5"/>
        <v>150000</v>
      </c>
    </row>
    <row r="53" spans="6:18">
      <c r="F53">
        <v>140000</v>
      </c>
      <c r="G53">
        <v>0</v>
      </c>
      <c r="H53">
        <f t="shared" si="4"/>
        <v>140000</v>
      </c>
      <c r="P53">
        <v>150000</v>
      </c>
      <c r="Q53">
        <v>200000</v>
      </c>
      <c r="R53">
        <f t="shared" si="5"/>
        <v>175000</v>
      </c>
    </row>
    <row r="54" spans="6:18">
      <c r="F54">
        <v>140000</v>
      </c>
      <c r="G54">
        <v>0</v>
      </c>
      <c r="H54">
        <f t="shared" si="4"/>
        <v>140000</v>
      </c>
      <c r="P54">
        <v>150000</v>
      </c>
      <c r="Q54">
        <v>250000</v>
      </c>
      <c r="R54">
        <f t="shared" si="5"/>
        <v>200000</v>
      </c>
    </row>
    <row r="55" spans="6:18">
      <c r="F55">
        <v>150000</v>
      </c>
      <c r="G55">
        <v>0</v>
      </c>
      <c r="H55">
        <f t="shared" si="4"/>
        <v>150000</v>
      </c>
      <c r="P55">
        <v>150000</v>
      </c>
      <c r="Q55">
        <v>250000</v>
      </c>
      <c r="R55">
        <f t="shared" si="5"/>
        <v>200000</v>
      </c>
    </row>
    <row r="56" spans="6:18">
      <c r="F56">
        <v>150000</v>
      </c>
      <c r="G56">
        <v>0</v>
      </c>
      <c r="H56">
        <f t="shared" si="4"/>
        <v>150000</v>
      </c>
      <c r="P56">
        <v>150000</v>
      </c>
      <c r="Q56">
        <v>300000</v>
      </c>
      <c r="R56">
        <f t="shared" si="5"/>
        <v>225000</v>
      </c>
    </row>
    <row r="57" spans="6:18">
      <c r="F57">
        <v>150000</v>
      </c>
      <c r="G57">
        <v>0</v>
      </c>
      <c r="H57">
        <f t="shared" si="4"/>
        <v>150000</v>
      </c>
      <c r="P57">
        <v>160000</v>
      </c>
      <c r="Q57">
        <v>0</v>
      </c>
      <c r="R57">
        <f t="shared" si="5"/>
        <v>160000</v>
      </c>
    </row>
    <row r="58" spans="6:18">
      <c r="F58">
        <v>150000</v>
      </c>
      <c r="G58">
        <v>0</v>
      </c>
      <c r="H58">
        <f t="shared" si="4"/>
        <v>150000</v>
      </c>
      <c r="P58">
        <f>1700*96.11</f>
        <v>163387</v>
      </c>
      <c r="Q58">
        <f>2000*96.11</f>
        <v>192220</v>
      </c>
      <c r="R58">
        <f t="shared" si="5"/>
        <v>177803.5</v>
      </c>
    </row>
    <row r="59" spans="6:18">
      <c r="F59">
        <v>150000</v>
      </c>
      <c r="G59">
        <v>200000</v>
      </c>
      <c r="H59">
        <f t="shared" si="4"/>
        <v>175000</v>
      </c>
      <c r="P59">
        <v>170000</v>
      </c>
      <c r="Q59">
        <v>0</v>
      </c>
      <c r="R59">
        <f t="shared" si="5"/>
        <v>170000</v>
      </c>
    </row>
    <row r="60" spans="6:18">
      <c r="F60">
        <v>150000</v>
      </c>
      <c r="G60">
        <v>200000</v>
      </c>
      <c r="H60">
        <f t="shared" si="4"/>
        <v>175000</v>
      </c>
      <c r="P60">
        <v>170000</v>
      </c>
      <c r="Q60">
        <v>270000</v>
      </c>
      <c r="R60">
        <f t="shared" si="5"/>
        <v>220000</v>
      </c>
    </row>
    <row r="61" spans="6:18">
      <c r="F61">
        <v>150000</v>
      </c>
      <c r="G61">
        <v>300000</v>
      </c>
      <c r="H61">
        <f t="shared" si="4"/>
        <v>225000</v>
      </c>
      <c r="P61">
        <v>180000</v>
      </c>
      <c r="Q61">
        <v>210000</v>
      </c>
      <c r="R61">
        <f t="shared" si="5"/>
        <v>195000</v>
      </c>
    </row>
    <row r="62" spans="6:18">
      <c r="F62">
        <v>160000</v>
      </c>
      <c r="G62">
        <v>0</v>
      </c>
      <c r="H62">
        <f t="shared" si="4"/>
        <v>160000</v>
      </c>
      <c r="P62">
        <v>180000</v>
      </c>
      <c r="Q62">
        <v>220000</v>
      </c>
      <c r="R62">
        <f t="shared" si="5"/>
        <v>200000</v>
      </c>
    </row>
    <row r="63" spans="6:18">
      <c r="F63">
        <v>160000</v>
      </c>
      <c r="G63">
        <v>0</v>
      </c>
      <c r="H63">
        <f t="shared" si="4"/>
        <v>160000</v>
      </c>
      <c r="P63">
        <v>190000</v>
      </c>
      <c r="Q63">
        <v>0</v>
      </c>
      <c r="R63">
        <f t="shared" si="5"/>
        <v>190000</v>
      </c>
    </row>
    <row r="64" spans="6:18">
      <c r="F64">
        <v>170000</v>
      </c>
      <c r="G64">
        <v>0</v>
      </c>
      <c r="H64">
        <f t="shared" si="4"/>
        <v>170000</v>
      </c>
      <c r="P64">
        <v>190000</v>
      </c>
      <c r="Q64">
        <v>210000</v>
      </c>
      <c r="R64">
        <f t="shared" si="5"/>
        <v>200000</v>
      </c>
    </row>
    <row r="65" spans="6:18">
      <c r="F65">
        <v>170000</v>
      </c>
      <c r="G65">
        <v>190000</v>
      </c>
      <c r="H65">
        <f t="shared" si="4"/>
        <v>180000</v>
      </c>
      <c r="P65">
        <v>200000</v>
      </c>
      <c r="Q65">
        <v>0</v>
      </c>
      <c r="R65">
        <f t="shared" si="5"/>
        <v>200000</v>
      </c>
    </row>
    <row r="66" spans="6:18">
      <c r="F66">
        <v>180000</v>
      </c>
      <c r="G66">
        <v>0</v>
      </c>
      <c r="H66">
        <f t="shared" si="4"/>
        <v>180000</v>
      </c>
      <c r="P66">
        <v>200000</v>
      </c>
      <c r="Q66">
        <v>0</v>
      </c>
      <c r="R66">
        <f t="shared" si="5"/>
        <v>200000</v>
      </c>
    </row>
    <row r="67" spans="6:18">
      <c r="F67">
        <v>180000</v>
      </c>
      <c r="G67">
        <v>220000</v>
      </c>
      <c r="H67">
        <f t="shared" ref="H67:H98" si="6">IF(OR(F67=0,G67=0),G67+F67,(G67+F67)/2)</f>
        <v>200000</v>
      </c>
      <c r="P67">
        <v>200000</v>
      </c>
      <c r="Q67">
        <v>210000</v>
      </c>
      <c r="R67">
        <f t="shared" ref="R67:R98" si="7">IF(OR(P67=0,Q67=0),Q67+P67,(Q67+P67)/2)</f>
        <v>205000</v>
      </c>
    </row>
    <row r="68" spans="6:18">
      <c r="F68">
        <v>180000</v>
      </c>
      <c r="G68">
        <v>230000</v>
      </c>
      <c r="H68">
        <f t="shared" si="6"/>
        <v>205000</v>
      </c>
      <c r="P68">
        <v>200000</v>
      </c>
      <c r="Q68">
        <v>250000</v>
      </c>
      <c r="R68">
        <f t="shared" si="7"/>
        <v>225000</v>
      </c>
    </row>
    <row r="69" spans="6:18">
      <c r="F69">
        <v>180000</v>
      </c>
      <c r="G69">
        <v>250000</v>
      </c>
      <c r="H69">
        <f t="shared" si="6"/>
        <v>215000</v>
      </c>
      <c r="P69">
        <v>200000</v>
      </c>
      <c r="Q69">
        <v>300000</v>
      </c>
      <c r="R69">
        <f t="shared" si="7"/>
        <v>250000</v>
      </c>
    </row>
    <row r="70" spans="6:18">
      <c r="F70">
        <v>190000</v>
      </c>
      <c r="G70">
        <v>0</v>
      </c>
      <c r="H70">
        <f t="shared" si="6"/>
        <v>190000</v>
      </c>
      <c r="P70">
        <v>200000</v>
      </c>
      <c r="Q70">
        <v>320000</v>
      </c>
      <c r="R70">
        <f t="shared" si="7"/>
        <v>260000</v>
      </c>
    </row>
    <row r="71" spans="6:18">
      <c r="F71">
        <v>190000</v>
      </c>
      <c r="G71">
        <v>230000</v>
      </c>
      <c r="H71">
        <f t="shared" si="6"/>
        <v>210000</v>
      </c>
      <c r="P71">
        <v>200000</v>
      </c>
      <c r="Q71">
        <v>350000</v>
      </c>
      <c r="R71">
        <f t="shared" si="7"/>
        <v>275000</v>
      </c>
    </row>
    <row r="72" spans="6:18">
      <c r="F72">
        <f>2000*96.11</f>
        <v>192220</v>
      </c>
      <c r="G72">
        <f>4000*96.11</f>
        <v>384440</v>
      </c>
      <c r="H72">
        <f t="shared" si="6"/>
        <v>288330</v>
      </c>
      <c r="P72">
        <v>200000</v>
      </c>
      <c r="Q72">
        <v>350000</v>
      </c>
      <c r="R72">
        <f t="shared" si="7"/>
        <v>275000</v>
      </c>
    </row>
    <row r="73" spans="6:18">
      <c r="F73">
        <v>200000</v>
      </c>
      <c r="G73">
        <v>0</v>
      </c>
      <c r="H73">
        <f t="shared" si="6"/>
        <v>200000</v>
      </c>
      <c r="P73">
        <v>200000</v>
      </c>
      <c r="Q73">
        <v>500000</v>
      </c>
      <c r="R73">
        <f t="shared" si="7"/>
        <v>350000</v>
      </c>
    </row>
    <row r="74" spans="6:18">
      <c r="F74">
        <v>200000</v>
      </c>
      <c r="G74">
        <v>0</v>
      </c>
      <c r="H74">
        <f t="shared" si="6"/>
        <v>200000</v>
      </c>
      <c r="P74">
        <v>210000</v>
      </c>
      <c r="Q74">
        <v>0</v>
      </c>
      <c r="R74">
        <f t="shared" si="7"/>
        <v>210000</v>
      </c>
    </row>
    <row r="75" spans="6:18">
      <c r="F75">
        <v>200000</v>
      </c>
      <c r="G75">
        <v>0</v>
      </c>
      <c r="H75">
        <f t="shared" si="6"/>
        <v>200000</v>
      </c>
      <c r="P75">
        <v>215000</v>
      </c>
      <c r="Q75">
        <v>0</v>
      </c>
      <c r="R75">
        <f t="shared" si="7"/>
        <v>215000</v>
      </c>
    </row>
    <row r="76" spans="6:18">
      <c r="F76">
        <v>200000</v>
      </c>
      <c r="G76">
        <v>0</v>
      </c>
      <c r="H76">
        <f t="shared" si="6"/>
        <v>200000</v>
      </c>
      <c r="P76">
        <v>220000</v>
      </c>
      <c r="Q76">
        <v>270000</v>
      </c>
      <c r="R76">
        <f t="shared" si="7"/>
        <v>245000</v>
      </c>
    </row>
    <row r="77" spans="6:18">
      <c r="F77">
        <v>200000</v>
      </c>
      <c r="G77">
        <v>250000</v>
      </c>
      <c r="H77">
        <f t="shared" si="6"/>
        <v>225000</v>
      </c>
      <c r="P77">
        <v>220000</v>
      </c>
      <c r="Q77">
        <v>280000</v>
      </c>
      <c r="R77">
        <f t="shared" si="7"/>
        <v>250000</v>
      </c>
    </row>
    <row r="78" spans="6:18">
      <c r="F78">
        <v>200000</v>
      </c>
      <c r="G78">
        <v>250000</v>
      </c>
      <c r="H78">
        <f t="shared" si="6"/>
        <v>225000</v>
      </c>
      <c r="P78">
        <v>220000</v>
      </c>
      <c r="Q78">
        <v>310000</v>
      </c>
      <c r="R78">
        <f t="shared" si="7"/>
        <v>265000</v>
      </c>
    </row>
    <row r="79" spans="6:18">
      <c r="F79">
        <v>200000</v>
      </c>
      <c r="G79">
        <v>270000</v>
      </c>
      <c r="H79">
        <f t="shared" si="6"/>
        <v>235000</v>
      </c>
      <c r="P79">
        <v>230000</v>
      </c>
      <c r="Q79">
        <v>350000</v>
      </c>
      <c r="R79">
        <f t="shared" si="7"/>
        <v>290000</v>
      </c>
    </row>
    <row r="80" spans="6:18">
      <c r="F80">
        <v>200000</v>
      </c>
      <c r="G80">
        <v>300000</v>
      </c>
      <c r="H80">
        <f t="shared" si="6"/>
        <v>250000</v>
      </c>
      <c r="P80">
        <f>96.11*2500</f>
        <v>240275</v>
      </c>
      <c r="Q80">
        <f>3500*96.11</f>
        <v>336385</v>
      </c>
      <c r="R80">
        <f t="shared" si="7"/>
        <v>288330</v>
      </c>
    </row>
    <row r="81" spans="6:18">
      <c r="F81">
        <v>200000</v>
      </c>
      <c r="G81">
        <v>400000</v>
      </c>
      <c r="H81">
        <f t="shared" si="6"/>
        <v>300000</v>
      </c>
      <c r="P81">
        <v>250000</v>
      </c>
      <c r="Q81">
        <v>0</v>
      </c>
      <c r="R81">
        <f t="shared" si="7"/>
        <v>250000</v>
      </c>
    </row>
    <row r="82" spans="6:18">
      <c r="F82">
        <v>220000</v>
      </c>
      <c r="G82">
        <v>260000</v>
      </c>
      <c r="H82">
        <f t="shared" si="6"/>
        <v>240000</v>
      </c>
      <c r="P82">
        <v>250000</v>
      </c>
      <c r="Q82">
        <v>0</v>
      </c>
      <c r="R82">
        <f t="shared" si="7"/>
        <v>250000</v>
      </c>
    </row>
    <row r="83" spans="6:18">
      <c r="F83">
        <v>230000</v>
      </c>
      <c r="G83">
        <v>0</v>
      </c>
      <c r="H83">
        <f t="shared" si="6"/>
        <v>230000</v>
      </c>
      <c r="P83">
        <v>250000</v>
      </c>
      <c r="Q83">
        <v>0</v>
      </c>
      <c r="R83">
        <f t="shared" si="7"/>
        <v>250000</v>
      </c>
    </row>
    <row r="84" spans="6:18">
      <c r="F84">
        <f>2500*96.11</f>
        <v>240275</v>
      </c>
      <c r="G84">
        <f>3500*96.11</f>
        <v>336385</v>
      </c>
      <c r="H84">
        <f t="shared" si="6"/>
        <v>288330</v>
      </c>
      <c r="P84">
        <v>250000</v>
      </c>
      <c r="Q84">
        <v>0</v>
      </c>
      <c r="R84">
        <f t="shared" si="7"/>
        <v>250000</v>
      </c>
    </row>
    <row r="85" spans="6:18">
      <c r="F85">
        <v>250000</v>
      </c>
      <c r="G85">
        <v>0</v>
      </c>
      <c r="H85">
        <f t="shared" si="6"/>
        <v>250000</v>
      </c>
      <c r="P85">
        <v>250000</v>
      </c>
      <c r="Q85">
        <v>0</v>
      </c>
      <c r="R85">
        <f t="shared" si="7"/>
        <v>250000</v>
      </c>
    </row>
    <row r="86" spans="6:18">
      <c r="F86">
        <v>250000</v>
      </c>
      <c r="G86">
        <v>330000</v>
      </c>
      <c r="H86">
        <f t="shared" si="6"/>
        <v>290000</v>
      </c>
      <c r="P86">
        <v>250000</v>
      </c>
      <c r="Q86">
        <v>0</v>
      </c>
      <c r="R86">
        <f t="shared" si="7"/>
        <v>250000</v>
      </c>
    </row>
    <row r="87" spans="6:18">
      <c r="F87">
        <v>250000</v>
      </c>
      <c r="G87">
        <v>350000</v>
      </c>
      <c r="H87">
        <f t="shared" si="6"/>
        <v>300000</v>
      </c>
      <c r="P87">
        <v>250000</v>
      </c>
      <c r="Q87">
        <v>0</v>
      </c>
      <c r="R87">
        <f t="shared" si="7"/>
        <v>250000</v>
      </c>
    </row>
    <row r="88" spans="6:18">
      <c r="F88">
        <f>96.11*2700</f>
        <v>259497</v>
      </c>
      <c r="G88">
        <v>0</v>
      </c>
      <c r="H88">
        <f t="shared" si="6"/>
        <v>259497</v>
      </c>
      <c r="P88">
        <v>250000</v>
      </c>
      <c r="Q88">
        <v>300000</v>
      </c>
      <c r="R88">
        <f t="shared" si="7"/>
        <v>275000</v>
      </c>
    </row>
    <row r="89" spans="6:18">
      <c r="F89">
        <v>300000</v>
      </c>
      <c r="G89">
        <v>0</v>
      </c>
      <c r="H89">
        <f t="shared" si="6"/>
        <v>300000</v>
      </c>
      <c r="P89">
        <v>250000</v>
      </c>
      <c r="Q89">
        <v>300000</v>
      </c>
      <c r="R89">
        <f t="shared" si="7"/>
        <v>275000</v>
      </c>
    </row>
    <row r="90" spans="6:18">
      <c r="F90">
        <v>300000</v>
      </c>
      <c r="G90">
        <v>350000</v>
      </c>
      <c r="H90">
        <f t="shared" si="6"/>
        <v>325000</v>
      </c>
      <c r="P90">
        <v>250000</v>
      </c>
      <c r="Q90">
        <v>300000</v>
      </c>
      <c r="R90">
        <f t="shared" si="7"/>
        <v>275000</v>
      </c>
    </row>
    <row r="91" spans="6:18">
      <c r="F91">
        <v>300000</v>
      </c>
      <c r="G91">
        <v>400000</v>
      </c>
      <c r="H91">
        <f t="shared" si="6"/>
        <v>350000</v>
      </c>
      <c r="P91">
        <v>250000</v>
      </c>
      <c r="Q91">
        <v>330000</v>
      </c>
      <c r="R91">
        <f t="shared" si="7"/>
        <v>290000</v>
      </c>
    </row>
    <row r="92" spans="6:18">
      <c r="F92">
        <v>350000</v>
      </c>
      <c r="G92">
        <v>0</v>
      </c>
      <c r="H92">
        <f t="shared" si="6"/>
        <v>350000</v>
      </c>
      <c r="P92">
        <v>250000</v>
      </c>
      <c r="Q92">
        <v>350000</v>
      </c>
      <c r="R92">
        <f t="shared" si="7"/>
        <v>300000</v>
      </c>
    </row>
    <row r="93" spans="6:18">
      <c r="F93">
        <v>350000</v>
      </c>
      <c r="G93">
        <v>420000</v>
      </c>
      <c r="H93">
        <f t="shared" si="6"/>
        <v>385000</v>
      </c>
      <c r="P93">
        <v>250000</v>
      </c>
      <c r="Q93">
        <v>350000</v>
      </c>
      <c r="R93">
        <f t="shared" si="7"/>
        <v>300000</v>
      </c>
    </row>
    <row r="94" spans="6:18">
      <c r="F94">
        <f>4000*96.11</f>
        <v>384440</v>
      </c>
      <c r="G94">
        <v>0</v>
      </c>
      <c r="H94">
        <f t="shared" si="6"/>
        <v>384440</v>
      </c>
      <c r="P94">
        <v>250000</v>
      </c>
      <c r="Q94">
        <v>350000</v>
      </c>
      <c r="R94">
        <f t="shared" si="7"/>
        <v>300000</v>
      </c>
    </row>
    <row r="95" spans="6:18">
      <c r="F95">
        <f>4000*96.11</f>
        <v>384440</v>
      </c>
      <c r="G95">
        <v>0</v>
      </c>
      <c r="H95">
        <f t="shared" si="6"/>
        <v>384440</v>
      </c>
      <c r="P95">
        <v>250000</v>
      </c>
      <c r="Q95">
        <v>400000</v>
      </c>
      <c r="R95">
        <f t="shared" si="7"/>
        <v>325000</v>
      </c>
    </row>
    <row r="96" spans="6:18">
      <c r="F96">
        <f>4000*96.11</f>
        <v>384440</v>
      </c>
      <c r="G96">
        <f>5500*96.11</f>
        <v>528605</v>
      </c>
      <c r="H96">
        <f t="shared" si="6"/>
        <v>456522.5</v>
      </c>
      <c r="P96">
        <v>250000</v>
      </c>
      <c r="Q96">
        <v>400000</v>
      </c>
      <c r="R96">
        <f t="shared" si="7"/>
        <v>325000</v>
      </c>
    </row>
    <row r="97" spans="6:18">
      <c r="F97">
        <f>96.11*4500</f>
        <v>432495</v>
      </c>
      <c r="G97">
        <f>96.11*5500</f>
        <v>528605</v>
      </c>
      <c r="H97">
        <f t="shared" si="6"/>
        <v>480550</v>
      </c>
      <c r="P97">
        <v>250000</v>
      </c>
      <c r="Q97">
        <v>450000</v>
      </c>
      <c r="R97">
        <f t="shared" si="7"/>
        <v>350000</v>
      </c>
    </row>
    <row r="98" spans="6:18">
      <c r="F98">
        <f>5000*96.11</f>
        <v>480550</v>
      </c>
      <c r="G98">
        <f>7000*96.11</f>
        <v>672770</v>
      </c>
      <c r="H98">
        <f t="shared" si="6"/>
        <v>576660</v>
      </c>
      <c r="P98">
        <f>3000*96.11</f>
        <v>288330</v>
      </c>
      <c r="Q98">
        <f>4000*96.11</f>
        <v>384440</v>
      </c>
      <c r="R98">
        <f t="shared" si="7"/>
        <v>336385</v>
      </c>
    </row>
    <row r="99" spans="16:18">
      <c r="P99">
        <v>300000</v>
      </c>
      <c r="Q99">
        <v>0</v>
      </c>
      <c r="R99">
        <f t="shared" ref="R99:R115" si="8">IF(OR(P99=0,Q99=0),Q99+P99,(Q99+P99)/2)</f>
        <v>300000</v>
      </c>
    </row>
    <row r="100" spans="16:18">
      <c r="P100">
        <v>300000</v>
      </c>
      <c r="Q100">
        <v>0</v>
      </c>
      <c r="R100">
        <f t="shared" si="8"/>
        <v>300000</v>
      </c>
    </row>
    <row r="101" spans="16:18">
      <c r="P101">
        <v>300000</v>
      </c>
      <c r="Q101">
        <v>0</v>
      </c>
      <c r="R101">
        <f t="shared" si="8"/>
        <v>300000</v>
      </c>
    </row>
    <row r="102" spans="16:18">
      <c r="P102">
        <v>300000</v>
      </c>
      <c r="Q102">
        <v>350000</v>
      </c>
      <c r="R102">
        <f t="shared" si="8"/>
        <v>325000</v>
      </c>
    </row>
    <row r="103" spans="16:18">
      <c r="P103">
        <v>300000</v>
      </c>
      <c r="Q103">
        <v>350000</v>
      </c>
      <c r="R103">
        <f t="shared" si="8"/>
        <v>325000</v>
      </c>
    </row>
    <row r="104" spans="16:18">
      <c r="P104">
        <f>3200*96.11</f>
        <v>307552</v>
      </c>
      <c r="Q104">
        <f>4200*96.11</f>
        <v>403662</v>
      </c>
      <c r="R104">
        <f t="shared" si="8"/>
        <v>355607</v>
      </c>
    </row>
    <row r="105" spans="16:18">
      <c r="P105">
        <f>3500*96.11</f>
        <v>336385</v>
      </c>
      <c r="Q105">
        <f>4500*96.11</f>
        <v>432495</v>
      </c>
      <c r="R105">
        <f t="shared" si="8"/>
        <v>384440</v>
      </c>
    </row>
    <row r="106" spans="16:18">
      <c r="P106">
        <f>3800*96.11</f>
        <v>365218</v>
      </c>
      <c r="Q106">
        <f>6300*96.11</f>
        <v>605493</v>
      </c>
      <c r="R106">
        <f t="shared" si="8"/>
        <v>485355.5</v>
      </c>
    </row>
    <row r="107" spans="16:18">
      <c r="P107">
        <f>4000*96.11</f>
        <v>384440</v>
      </c>
      <c r="Q107">
        <v>0</v>
      </c>
      <c r="R107">
        <f t="shared" si="8"/>
        <v>384440</v>
      </c>
    </row>
    <row r="108" spans="16:18">
      <c r="P108">
        <f>4000*96.11</f>
        <v>384440</v>
      </c>
      <c r="Q108">
        <f>7000*96.11</f>
        <v>672770</v>
      </c>
      <c r="R108">
        <f t="shared" si="8"/>
        <v>528605</v>
      </c>
    </row>
    <row r="109" spans="16:18">
      <c r="P109">
        <v>400000</v>
      </c>
      <c r="Q109">
        <v>0</v>
      </c>
      <c r="R109">
        <f t="shared" si="8"/>
        <v>400000</v>
      </c>
    </row>
    <row r="110" spans="16:18">
      <c r="P110">
        <f>5000*96.11</f>
        <v>480550</v>
      </c>
      <c r="Q110">
        <v>0</v>
      </c>
      <c r="R110">
        <f t="shared" si="8"/>
        <v>480550</v>
      </c>
    </row>
    <row r="111" spans="16:18">
      <c r="P111">
        <f>5000*96.11</f>
        <v>480550</v>
      </c>
      <c r="Q111">
        <v>0</v>
      </c>
      <c r="R111">
        <f t="shared" si="8"/>
        <v>480550</v>
      </c>
    </row>
    <row r="112" spans="16:18">
      <c r="P112">
        <f>5000*96.11</f>
        <v>480550</v>
      </c>
      <c r="Q112">
        <f>7000*96.11</f>
        <v>672770</v>
      </c>
      <c r="R112">
        <f t="shared" si="8"/>
        <v>576660</v>
      </c>
    </row>
    <row r="113" spans="16:18">
      <c r="P113">
        <f>5000*96.11</f>
        <v>480550</v>
      </c>
      <c r="Q113">
        <f>7000*96.11</f>
        <v>672770</v>
      </c>
      <c r="R113">
        <f t="shared" si="8"/>
        <v>576660</v>
      </c>
    </row>
    <row r="114" spans="16:18">
      <c r="P114">
        <f>5000*96.11</f>
        <v>480550</v>
      </c>
      <c r="Q114">
        <f>7000*96.11</f>
        <v>672770</v>
      </c>
      <c r="R114">
        <f t="shared" si="8"/>
        <v>576660</v>
      </c>
    </row>
    <row r="115" spans="16:18">
      <c r="P115">
        <f>6000*96.11</f>
        <v>576660</v>
      </c>
      <c r="Q115">
        <f>7200*96.11</f>
        <v>691992</v>
      </c>
      <c r="R115">
        <f t="shared" si="8"/>
        <v>634326</v>
      </c>
    </row>
    <row r="157" spans="6:6">
      <c r="F157" s="6"/>
    </row>
  </sheetData>
  <sortState ref="P1:Q157">
    <sortCondition ref="P1:P157"/>
    <sortCondition ref="Q1:Q157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Степан Козлов</dc:creator>
  <cp:lastModifiedBy>stepa</cp:lastModifiedBy>
  <dcterms:created xsi:type="dcterms:W3CDTF">2024-10-09T14:21:00Z</dcterms:created>
  <dcterms:modified xsi:type="dcterms:W3CDTF">2024-10-10T10:20:53Z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1049-12.2.0.18283</vt:lpwstr>
  </property>
  <property fmtid="{D5CDD505-2E9C-101B-9397-08002B2CF9AE}" pid="3" name="ICV">
    <vt:lpwstr>B7F4EC5F826A444DB9442466596128FA_12</vt:lpwstr>
  </property>
</Properties>
</file>