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phanieElizabeth\Google Drive\EXCEL'S\"/>
    </mc:Choice>
  </mc:AlternateContent>
  <xr:revisionPtr revIDLastSave="0" documentId="13_ncr:1_{C2CFCD6A-477B-45B2-AE72-F403E3400318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PORCEN DOS MESES" sheetId="2" r:id="rId1"/>
    <sheet name="datos porcenatje 2 meses" sheetId="1" r:id="rId2"/>
    <sheet name="datos porcenatje 4 meses (3)" sheetId="5" r:id="rId3"/>
    <sheet name="datos porcenatje 6 meses (2)" sheetId="4" r:id="rId4"/>
  </sheets>
  <definedNames>
    <definedName name="_xlnm._FilterDatabase" localSheetId="1" hidden="1">'datos porcenatje 2 meses'!$A$1:$O$28</definedName>
    <definedName name="_xlnm._FilterDatabase" localSheetId="2" hidden="1">'datos porcenatje 4 meses (3)'!$A$1:$O$29</definedName>
    <definedName name="_xlnm._FilterDatabase" localSheetId="3" hidden="1">'datos porcenatje 6 meses (2)'!$A$1:$O$35</definedName>
  </definedNames>
  <calcPr calcId="191029"/>
  <pivotCaches>
    <pivotCache cacheId="2" r:id="rId5"/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O28" i="4" l="1"/>
  <c r="O27" i="4"/>
  <c r="O29" i="5"/>
  <c r="O28" i="5"/>
  <c r="O27" i="5"/>
  <c r="O26" i="5"/>
  <c r="O25" i="5"/>
  <c r="O24" i="5"/>
  <c r="O23" i="5"/>
  <c r="O22" i="5"/>
  <c r="O21" i="5"/>
  <c r="S20" i="5"/>
  <c r="O20" i="5"/>
  <c r="S19" i="5"/>
  <c r="O19" i="5"/>
  <c r="O18" i="5"/>
  <c r="O17" i="5"/>
  <c r="S16" i="5"/>
  <c r="O16" i="5"/>
  <c r="O15" i="5"/>
  <c r="O14" i="5"/>
  <c r="O13" i="5"/>
  <c r="O12" i="5"/>
  <c r="O11" i="5"/>
  <c r="S24" i="5" s="1"/>
  <c r="O10" i="5"/>
  <c r="O9" i="5"/>
  <c r="O8" i="5"/>
  <c r="O7" i="5"/>
  <c r="O6" i="5"/>
  <c r="O5" i="5"/>
  <c r="O4" i="5"/>
  <c r="O3" i="5"/>
  <c r="O2" i="5"/>
  <c r="H29" i="5"/>
  <c r="J28" i="5"/>
  <c r="L27" i="5"/>
  <c r="N26" i="5"/>
  <c r="H25" i="5"/>
  <c r="L24" i="5"/>
  <c r="H23" i="5"/>
  <c r="L22" i="5"/>
  <c r="N21" i="5"/>
  <c r="J20" i="5"/>
  <c r="N19" i="5"/>
  <c r="J18" i="5"/>
  <c r="L17" i="5"/>
  <c r="H16" i="5"/>
  <c r="L15" i="5"/>
  <c r="H14" i="5"/>
  <c r="L13" i="5"/>
  <c r="N12" i="5"/>
  <c r="H11" i="5"/>
  <c r="J10" i="5"/>
  <c r="L9" i="5"/>
  <c r="N8" i="5"/>
  <c r="H7" i="5"/>
  <c r="J6" i="5"/>
  <c r="L5" i="5"/>
  <c r="N4" i="5"/>
  <c r="H3" i="5"/>
  <c r="J2" i="5"/>
  <c r="H2" i="5"/>
  <c r="J3" i="5"/>
  <c r="N29" i="5"/>
  <c r="H28" i="5"/>
  <c r="J27" i="5"/>
  <c r="L26" i="5"/>
  <c r="N25" i="5"/>
  <c r="J24" i="5"/>
  <c r="N23" i="5"/>
  <c r="J22" i="5"/>
  <c r="L21" i="5"/>
  <c r="H20" i="5"/>
  <c r="L19" i="5"/>
  <c r="H18" i="5"/>
  <c r="J17" i="5"/>
  <c r="N16" i="5"/>
  <c r="J15" i="5"/>
  <c r="N14" i="5"/>
  <c r="J13" i="5"/>
  <c r="L12" i="5"/>
  <c r="N11" i="5"/>
  <c r="H10" i="5"/>
  <c r="J9" i="5"/>
  <c r="L8" i="5"/>
  <c r="N7" i="5"/>
  <c r="H6" i="5"/>
  <c r="J5" i="5"/>
  <c r="L4" i="5"/>
  <c r="N3" i="5"/>
  <c r="N5" i="5"/>
  <c r="L2" i="5"/>
  <c r="L29" i="5"/>
  <c r="N28" i="5"/>
  <c r="H27" i="5"/>
  <c r="J26" i="5"/>
  <c r="L25" i="5"/>
  <c r="H24" i="5"/>
  <c r="L23" i="5"/>
  <c r="H22" i="5"/>
  <c r="J21" i="5"/>
  <c r="N20" i="5"/>
  <c r="J19" i="5"/>
  <c r="N18" i="5"/>
  <c r="H17" i="5"/>
  <c r="L16" i="5"/>
  <c r="H15" i="5"/>
  <c r="L14" i="5"/>
  <c r="H13" i="5"/>
  <c r="J12" i="5"/>
  <c r="L11" i="5"/>
  <c r="N10" i="5"/>
  <c r="H9" i="5"/>
  <c r="J8" i="5"/>
  <c r="L7" i="5"/>
  <c r="N6" i="5"/>
  <c r="H5" i="5"/>
  <c r="J4" i="5"/>
  <c r="L3" i="5"/>
  <c r="N2" i="5"/>
  <c r="J29" i="5"/>
  <c r="L28" i="5"/>
  <c r="N27" i="5"/>
  <c r="H26" i="5"/>
  <c r="J25" i="5"/>
  <c r="N24" i="5"/>
  <c r="J23" i="5"/>
  <c r="N22" i="5"/>
  <c r="H21" i="5"/>
  <c r="L20" i="5"/>
  <c r="H19" i="5"/>
  <c r="L18" i="5"/>
  <c r="N17" i="5"/>
  <c r="J16" i="5"/>
  <c r="N15" i="5"/>
  <c r="J14" i="5"/>
  <c r="N13" i="5"/>
  <c r="H12" i="5"/>
  <c r="J11" i="5"/>
  <c r="L10" i="5"/>
  <c r="N9" i="5"/>
  <c r="H8" i="5"/>
  <c r="J7" i="5"/>
  <c r="L6" i="5"/>
  <c r="H4" i="5"/>
  <c r="S22" i="5" l="1"/>
  <c r="S15" i="5"/>
  <c r="S14" i="5"/>
  <c r="S23" i="5"/>
  <c r="S18" i="5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S20" i="4" l="1"/>
  <c r="S16" i="4"/>
  <c r="O13" i="4"/>
  <c r="O12" i="4"/>
  <c r="O11" i="4"/>
  <c r="O10" i="4"/>
  <c r="O9" i="4"/>
  <c r="O8" i="4"/>
  <c r="O7" i="4"/>
  <c r="O6" i="4"/>
  <c r="O5" i="4"/>
  <c r="O4" i="4"/>
  <c r="O3" i="4"/>
  <c r="O2" i="4"/>
  <c r="C28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N12" i="1"/>
  <c r="N28" i="1"/>
  <c r="L18" i="1"/>
  <c r="J8" i="1"/>
  <c r="J24" i="1"/>
  <c r="H11" i="1"/>
  <c r="H27" i="1"/>
  <c r="N5" i="1"/>
  <c r="N21" i="1"/>
  <c r="L11" i="1"/>
  <c r="L27" i="1"/>
  <c r="J17" i="1"/>
  <c r="H4" i="1"/>
  <c r="H20" i="1"/>
  <c r="N11" i="1"/>
  <c r="L21" i="1"/>
  <c r="H6" i="1"/>
  <c r="N10" i="1"/>
  <c r="N26" i="1"/>
  <c r="L16" i="1"/>
  <c r="J6" i="1"/>
  <c r="J22" i="1"/>
  <c r="H9" i="1"/>
  <c r="H25" i="1"/>
  <c r="L5" i="1"/>
  <c r="J11" i="1"/>
  <c r="H26" i="1"/>
  <c r="N15" i="4"/>
  <c r="N10" i="4"/>
  <c r="N12" i="4"/>
  <c r="N28" i="4"/>
  <c r="N9" i="4"/>
  <c r="N25" i="4"/>
  <c r="L10" i="4"/>
  <c r="L26" i="4"/>
  <c r="L23" i="4"/>
  <c r="L20" i="4"/>
  <c r="L17" i="4"/>
  <c r="J5" i="4"/>
  <c r="J21" i="4"/>
  <c r="J6" i="4"/>
  <c r="J22" i="4"/>
  <c r="J8" i="4"/>
  <c r="J24" i="4"/>
  <c r="J27" i="4"/>
  <c r="J2" i="1"/>
  <c r="H26" i="4"/>
  <c r="H27" i="4"/>
  <c r="H28" i="4"/>
  <c r="L4" i="4"/>
  <c r="L7" i="4"/>
  <c r="H4" i="4"/>
  <c r="H12" i="4"/>
  <c r="H9" i="4"/>
  <c r="N4" i="1"/>
  <c r="L26" i="1"/>
  <c r="H19" i="1"/>
  <c r="N13" i="1"/>
  <c r="J9" i="1"/>
  <c r="H28" i="1"/>
  <c r="N18" i="1"/>
  <c r="J14" i="1"/>
  <c r="N15" i="1"/>
  <c r="N7" i="4"/>
  <c r="N26" i="4"/>
  <c r="L18" i="4"/>
  <c r="L12" i="4"/>
  <c r="J13" i="4"/>
  <c r="J7" i="4"/>
  <c r="H18" i="4"/>
  <c r="H21" i="4"/>
  <c r="L2" i="4"/>
  <c r="N16" i="1"/>
  <c r="L6" i="1"/>
  <c r="L22" i="1"/>
  <c r="J12" i="1"/>
  <c r="J28" i="1"/>
  <c r="H15" i="1"/>
  <c r="J15" i="1"/>
  <c r="N9" i="1"/>
  <c r="N25" i="1"/>
  <c r="L15" i="1"/>
  <c r="J5" i="1"/>
  <c r="J21" i="1"/>
  <c r="H8" i="1"/>
  <c r="H24" i="1"/>
  <c r="N23" i="1"/>
  <c r="L25" i="1"/>
  <c r="H10" i="1"/>
  <c r="N14" i="1"/>
  <c r="L4" i="1"/>
  <c r="L20" i="1"/>
  <c r="J10" i="1"/>
  <c r="J26" i="1"/>
  <c r="H13" i="1"/>
  <c r="N7" i="1"/>
  <c r="L9" i="1"/>
  <c r="J23" i="1"/>
  <c r="N3" i="4"/>
  <c r="N19" i="4"/>
  <c r="N18" i="4"/>
  <c r="N16" i="4"/>
  <c r="N14" i="4"/>
  <c r="N13" i="4"/>
  <c r="L14" i="4"/>
  <c r="L11" i="4"/>
  <c r="L27" i="4"/>
  <c r="L24" i="4"/>
  <c r="L21" i="4"/>
  <c r="J9" i="4"/>
  <c r="J25" i="4"/>
  <c r="J10" i="4"/>
  <c r="J26" i="4"/>
  <c r="J12" i="4"/>
  <c r="J28" i="4"/>
  <c r="J3" i="4"/>
  <c r="H14" i="4"/>
  <c r="H15" i="4"/>
  <c r="H16" i="4"/>
  <c r="H17" i="4"/>
  <c r="H11" i="4"/>
  <c r="N2" i="4"/>
  <c r="H5" i="4"/>
  <c r="H3" i="4"/>
  <c r="L9" i="4"/>
  <c r="J4" i="4"/>
  <c r="N20" i="1"/>
  <c r="L10" i="1"/>
  <c r="H3" i="1"/>
  <c r="L19" i="1"/>
  <c r="H12" i="1"/>
  <c r="J7" i="1"/>
  <c r="L8" i="1"/>
  <c r="L2" i="1"/>
  <c r="L17" i="1"/>
  <c r="N23" i="4"/>
  <c r="N20" i="4"/>
  <c r="N6" i="4"/>
  <c r="L28" i="4"/>
  <c r="J11" i="4"/>
  <c r="J16" i="4"/>
  <c r="J2" i="4"/>
  <c r="H20" i="4"/>
  <c r="H13" i="4"/>
  <c r="N8" i="1"/>
  <c r="N24" i="1"/>
  <c r="L14" i="1"/>
  <c r="J4" i="1"/>
  <c r="J20" i="1"/>
  <c r="H7" i="1"/>
  <c r="H23" i="1"/>
  <c r="H14" i="1"/>
  <c r="N17" i="1"/>
  <c r="L7" i="1"/>
  <c r="L23" i="1"/>
  <c r="J13" i="1"/>
  <c r="H16" i="1"/>
  <c r="N3" i="1"/>
  <c r="L13" i="1"/>
  <c r="J19" i="1"/>
  <c r="N6" i="1"/>
  <c r="N22" i="1"/>
  <c r="L12" i="1"/>
  <c r="L28" i="1"/>
  <c r="J18" i="1"/>
  <c r="H5" i="1"/>
  <c r="H21" i="1"/>
  <c r="N19" i="1"/>
  <c r="J3" i="1"/>
  <c r="H18" i="1"/>
  <c r="N11" i="4"/>
  <c r="N27" i="4"/>
  <c r="N8" i="4"/>
  <c r="N24" i="4"/>
  <c r="N5" i="4"/>
  <c r="N21" i="4"/>
  <c r="N22" i="4"/>
  <c r="L22" i="4"/>
  <c r="L19" i="4"/>
  <c r="L16" i="4"/>
  <c r="L13" i="4"/>
  <c r="J17" i="4"/>
  <c r="J23" i="4"/>
  <c r="J18" i="4"/>
  <c r="J19" i="4"/>
  <c r="J20" i="4"/>
  <c r="J15" i="4"/>
  <c r="H2" i="4"/>
  <c r="H22" i="4"/>
  <c r="H23" i="4"/>
  <c r="H24" i="4"/>
  <c r="H25" i="4"/>
  <c r="H6" i="4"/>
  <c r="H10" i="4"/>
  <c r="H8" i="4"/>
  <c r="L6" i="4"/>
  <c r="L5" i="4"/>
  <c r="J16" i="1"/>
  <c r="J27" i="1"/>
  <c r="L3" i="1"/>
  <c r="J25" i="1"/>
  <c r="N27" i="1"/>
  <c r="H22" i="1"/>
  <c r="L24" i="1"/>
  <c r="H17" i="1"/>
  <c r="H2" i="1"/>
  <c r="N4" i="4"/>
  <c r="N17" i="4"/>
  <c r="L15" i="4"/>
  <c r="L25" i="4"/>
  <c r="J14" i="4"/>
  <c r="H19" i="4"/>
  <c r="L8" i="4"/>
  <c r="L3" i="4"/>
  <c r="H7" i="4"/>
  <c r="P30" i="1" l="1"/>
  <c r="S19" i="4"/>
  <c r="S15" i="4"/>
  <c r="S18" i="4"/>
  <c r="S24" i="4"/>
  <c r="S23" i="4"/>
  <c r="S22" i="4"/>
  <c r="S14" i="4"/>
  <c r="T38" i="1"/>
  <c r="T39" i="1"/>
  <c r="T35" i="1"/>
  <c r="T34" i="1"/>
  <c r="T33" i="1"/>
  <c r="T37" i="1"/>
  <c r="T30" i="1"/>
  <c r="T31" i="1"/>
  <c r="T29" i="1"/>
  <c r="G40" i="1"/>
  <c r="I40" i="1"/>
  <c r="K40" i="1"/>
</calcChain>
</file>

<file path=xl/sharedStrings.xml><?xml version="1.0" encoding="utf-8"?>
<sst xmlns="http://schemas.openxmlformats.org/spreadsheetml/2006/main" count="157" uniqueCount="46">
  <si>
    <t>L</t>
  </si>
  <si>
    <t>P</t>
  </si>
  <si>
    <t>T</t>
  </si>
  <si>
    <t>C</t>
  </si>
  <si>
    <t>VISTAS</t>
  </si>
  <si>
    <t>BASE</t>
  </si>
  <si>
    <t>VESICULAS</t>
  </si>
  <si>
    <t>ESPORAS</t>
  </si>
  <si>
    <t>ARBUSCULOS</t>
  </si>
  <si>
    <t>MICELIO</t>
  </si>
  <si>
    <t>t1</t>
  </si>
  <si>
    <t>t2</t>
  </si>
  <si>
    <t>t3</t>
  </si>
  <si>
    <t>%</t>
  </si>
  <si>
    <t>prom t1</t>
  </si>
  <si>
    <t>prom t1 cor</t>
  </si>
  <si>
    <t>prom t2</t>
  </si>
  <si>
    <t>prom t1 10</t>
  </si>
  <si>
    <t>prom t2 cor</t>
  </si>
  <si>
    <t>promedio t2 10</t>
  </si>
  <si>
    <t>prom t3</t>
  </si>
  <si>
    <t>prom t3 cor</t>
  </si>
  <si>
    <t>promedio 10</t>
  </si>
  <si>
    <t>Etiquetas de fila</t>
  </si>
  <si>
    <t>Total general</t>
  </si>
  <si>
    <t>Promedio de %</t>
  </si>
  <si>
    <t>Promedio de MICELIO</t>
  </si>
  <si>
    <t>Promedio de ARBUSCULOS</t>
  </si>
  <si>
    <t>Promedio de ESPORAS</t>
  </si>
  <si>
    <t>Promedio de VESICULAS</t>
  </si>
  <si>
    <t>vesiculas cual</t>
  </si>
  <si>
    <t>ESPORAS CUAL</t>
  </si>
  <si>
    <t>MEDIO BAJO</t>
  </si>
  <si>
    <t>vesiculas</t>
  </si>
  <si>
    <t>esporas</t>
  </si>
  <si>
    <t>arbuscu</t>
  </si>
  <si>
    <t>micelio</t>
  </si>
  <si>
    <t>BAJO</t>
  </si>
  <si>
    <t>MEDIO</t>
  </si>
  <si>
    <t>MEDIO ALTO</t>
  </si>
  <si>
    <t>T3</t>
  </si>
  <si>
    <t>micelio cual</t>
  </si>
  <si>
    <t>arbs cua</t>
  </si>
  <si>
    <t>(en blanco)</t>
  </si>
  <si>
    <t>arbuscual</t>
  </si>
  <si>
    <t>miceliocual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</si>
</sst>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[MICOR ARBUS.xlsx]PORCEN DOS MESES!TablaDinámica1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'PORCEN DOS MESES'!$B$1</c:f>
              <c:strCache>
                <c:ptCount val="1"/>
                <c:pt idx="0">
                  <c:v>Promedio de MICELIO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'PORCEN DOS MESES'!$A$2:$A$5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'PORCEN DOS MESES'!$B$2:$B$5</c:f>
              <c:numCache>
                <c:formatCode>General</c:formatCode>
                <c:ptCount val="3"/>
                <c:pt idx="0">
                  <c:v>1.4444444444444444</c:v>
                </c:pt>
                <c:pt idx="1">
                  <c:v>1.6666666666666667</c:v>
                </c:pt>
                <c:pt idx="2">
                  <c:v>1.4444444444444444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4028-8F64-7B292F8C67B5}"/>
            </c:ext>
          </c:extLst>
        </c:ser>
        <c:ser>
          <c:idx val="1"/>
          <c:order val="1"/>
          <c:tx>
            <c:strRef>
              <c:f>'PORCEN DOS MESES'!$C$1</c:f>
              <c:strCache>
                <c:ptCount val="1"/>
                <c:pt idx="0">
                  <c:v>Promedio de ARBUSCULOS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'PORCEN DOS MESES'!$A$2:$A$5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'PORCEN DOS MESES'!$C$2:$C$5</c:f>
              <c:numCache>
                <c:formatCode>General</c:formatCode>
                <c:ptCount val="3"/>
                <c:pt idx="0">
                  <c:v>1</c:v>
                </c:pt>
                <c:pt idx="1">
                  <c:v>1.1111111111111112</c:v>
                </c:pt>
                <c:pt idx="2">
                  <c:v>1.2222222222222223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5-4028-8F64-7B292F8C67B5}"/>
            </c:ext>
          </c:extLst>
        </c:ser>
        <c:ser>
          <c:idx val="2"/>
          <c:order val="2"/>
          <c:tx>
            <c:strRef>
              <c:f>'PORCEN DOS MESES'!$D$1</c:f>
              <c:strCache>
                <c:ptCount val="1"/>
                <c:pt idx="0">
                  <c:v>Promedio de ESPORAS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'PORCEN DOS MESES'!$A$2:$A$5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'PORCEN DOS MESES'!$D$2:$D$5</c:f>
              <c:numCache>
                <c:formatCode>General</c:formatCode>
                <c:ptCount val="3"/>
                <c:pt idx="0">
                  <c:v>1.1111111111111112</c:v>
                </c:pt>
                <c:pt idx="1">
                  <c:v>1.7777777777777777</c:v>
                </c:pt>
                <c:pt idx="2">
                  <c:v>1.2222222222222223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5-4028-8F64-7B292F8C67B5}"/>
            </c:ext>
          </c:extLst>
        </c:ser>
        <c:ser>
          <c:idx val="3"/>
          <c:order val="3"/>
          <c:tx>
            <c:strRef>
              <c:f>'PORCEN DOS MESES'!$E$1</c:f>
              <c:strCache>
                <c:ptCount val="1"/>
                <c:pt idx="0">
                  <c:v>Promedio de VESICULAS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'PORCEN DOS MESES'!$A$2:$A$5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'PORCEN DOS MESES'!$E$2:$E$5</c:f>
              <c:numCache>
                <c:formatCode>General</c:formatCode>
                <c:ptCount val="3"/>
                <c:pt idx="0">
                  <c:v>1.6666666666666667</c:v>
                </c:pt>
                <c:pt idx="1">
                  <c:v>1.4444444444444444</c:v>
                </c:pt>
                <c:pt idx="2">
                  <c:v>1.5555555555555556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5-4028-8F64-7B292F8C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75504"/>
        <c:axId val="310473936"/>
      </c:barChart>
      <c:catAx>
        <c:axId val="3104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473936"/>
        <c:crosses val="autoZero"/>
        <c:auto val="1"/>
        <c:lblAlgn val="ctr"/>
        <c:lblOffset val="100"/>
        <c:noMultiLvlLbl val="0"/>
      </c:catAx>
      <c:valAx>
        <c:axId val="3104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4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[MICOR ARBUS.xlsx]PORCEN DOS MESES!TablaDinámica2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'PORCEN DOS MESES'!$B$24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'PORCEN DOS MESES'!$A$25:$A$28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'PORCEN DOS MESES'!$B$25:$B$28</c:f>
              <c:numCache>
                <c:formatCode>General</c:formatCode>
                <c:ptCount val="3"/>
                <c:pt idx="0">
                  <c:v>63.721340388007057</c:v>
                </c:pt>
                <c:pt idx="1">
                  <c:v>66.759259259259267</c:v>
                </c:pt>
                <c:pt idx="2">
                  <c:v>56.785714285714285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4-4CB2-B26A-7E4D67AB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73544"/>
        <c:axId val="310473152"/>
      </c:barChart>
      <c:catAx>
        <c:axId val="3104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473152"/>
        <c:crosses val="autoZero"/>
        <c:auto val="1"/>
        <c:lblAlgn val="ctr"/>
        <c:lblOffset val="100"/>
        <c:noMultiLvlLbl val="0"/>
      </c:catAx>
      <c:valAx>
        <c:axId val="31047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4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porcentaje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'PORCEN DOS MESES'!$C$25:$C$27</c:f>
              <c:numCache>
                <c:formatCode>General</c:formatCode>
                <c:ptCount val="3"/>
                <c:pt idx="0">
                  <c:v>66.543441938178773</c:v>
                </c:pt>
                <c:pt idx="1">
                  <c:v>70.510582010582013</c:v>
                </c:pt>
                <c:pt idx="2">
                  <c:v>60.693121693121689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E-414B-9F41-3BB3AC27BD9D}"/>
            </c:ext>
          </c:extLst>
        </c:ser>
        <c:ser>
          <c:idx val="1"/>
          <c:order val="1"/>
          <c:tx>
            <c:v>porcebntaje sin cor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'PORCEN DOS MESES'!$B$25:$B$27</c:f>
              <c:numCache>
                <c:formatCode>General</c:formatCode>
                <c:ptCount val="3"/>
                <c:pt idx="0">
                  <c:v>63.721340388007057</c:v>
                </c:pt>
                <c:pt idx="1">
                  <c:v>66.759259259259267</c:v>
                </c:pt>
                <c:pt idx="2">
                  <c:v>56.785714285714285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E-414B-9F41-3BB3AC27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476288"/>
        <c:axId val="310474720"/>
        <c:axId val="0"/>
      </c:bar3DChart>
      <c:catAx>
        <c:axId val="31047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474720"/>
        <c:crosses val="autoZero"/>
        <c:auto val="1"/>
        <c:lblAlgn val="ctr"/>
        <c:lblOffset val="100"/>
        <c:noMultiLvlLbl val="0"/>
      </c:catAx>
      <c:valAx>
        <c:axId val="3104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4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[MICOR ARBUS.xlsx]PORCEN DOS MESES!Tabla 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'PORCEN DOS MESES'!$R$23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'PORCEN DOS MESES'!$Q$24:$Q$27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'PORCEN DOS MESES'!$R$24:$R$27</c:f>
              <c:numCache>
                <c:formatCode>General</c:formatCode>
                <c:ptCount val="3"/>
                <c:pt idx="0">
                  <c:v>77</c:v>
                </c:pt>
                <c:pt idx="1">
                  <c:v>82.222222222222229</c:v>
                </c:pt>
                <c:pt idx="2">
                  <c:v>48.888888888888886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D-48C7-AB73-458118C8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77240"/>
        <c:axId val="310978024"/>
      </c:barChart>
      <c:catAx>
        <c:axId val="31097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978024"/>
        <c:crosses val="autoZero"/>
        <c:auto val="1"/>
        <c:lblAlgn val="ctr"/>
        <c:lblOffset val="100"/>
        <c:noMultiLvlLbl val="0"/>
      </c:catAx>
      <c:valAx>
        <c:axId val="3109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097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[MICOR ARBUS.xlsx]PORCEN DOS MESES!Tabla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'PORCEN DOS MESES'!$H$43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'PORCEN DOS MESES'!$G$44:$G$48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(en blanco)</c:v>
                </c:pt>
              </c:strCache>
            </c:strRef>
          </c:cat>
          <c:val>
            <c:numRef>
              <c:f>'PORCEN DOS MESES'!$H$44:$H$48</c:f>
              <c:numCache>
                <c:formatCode>General</c:formatCode>
                <c:ptCount val="4"/>
                <c:pt idx="0">
                  <c:v>52.222222222222221</c:v>
                </c:pt>
                <c:pt idx="1">
                  <c:v>61.111111111111114</c:v>
                </c:pt>
                <c:pt idx="2">
                  <c:v>36.666666666666664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4-4340-BE8F-3E3D2517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10944"/>
        <c:axId val="392010160"/>
      </c:barChart>
      <c:catAx>
        <c:axId val="3920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010160"/>
        <c:crosses val="autoZero"/>
        <c:auto val="1"/>
        <c:lblAlgn val="ctr"/>
        <c:lblOffset val="100"/>
        <c:noMultiLvlLbl val="0"/>
      </c:catAx>
      <c:valAx>
        <c:axId val="392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0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'PORCEN DOS MESES'!$C$54:$C$56</c:f>
              <c:numCache>
                <c:formatCode>General</c:formatCode>
                <c:ptCount val="3"/>
                <c:pt idx="0">
                  <c:v>63.721340388007057</c:v>
                </c:pt>
                <c:pt idx="1">
                  <c:v>66.759259259259267</c:v>
                </c:pt>
                <c:pt idx="2">
                  <c:v>56.785714285714285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F-408F-9FC1-42D50908C1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'PORCEN DOS MESES'!$D$54:$D$56</c:f>
              <c:numCache>
                <c:formatCode>General</c:formatCode>
                <c:ptCount val="3"/>
                <c:pt idx="0">
                  <c:v>77</c:v>
                </c:pt>
                <c:pt idx="1">
                  <c:v>82.222222222222229</c:v>
                </c:pt>
                <c:pt idx="2">
                  <c:v>48.888888888888886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F-408F-9FC1-42D50908C1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'PORCEN DOS MESES'!$E$54:$E$56</c:f>
              <c:numCache>
                <c:formatCode>General</c:formatCode>
                <c:ptCount val="3"/>
                <c:pt idx="0">
                  <c:v>52.222222222222221</c:v>
                </c:pt>
                <c:pt idx="1">
                  <c:v>61.111111111111114</c:v>
                </c:pt>
                <c:pt idx="2">
                  <c:v>36.666666666666664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F-408F-9FC1-42D50908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13688"/>
        <c:axId val="392014864"/>
      </c:barChart>
      <c:catAx>
        <c:axId val="39201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014864"/>
        <c:crosses val="autoZero"/>
        <c:auto val="1"/>
        <c:lblAlgn val="ctr"/>
        <c:lblOffset val="100"/>
        <c:noMultiLvlLbl val="0"/>
      </c:catAx>
      <c:valAx>
        <c:axId val="3920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013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'PORCEN DOS MESES'!$B$54:$E$54</c15:sqref>
                  </c15:fullRef>
                </c:ext>
              </c:extLst>
              <c:f>'PORCEN DOS MESES'!$C$54:$E$54</c:f>
              <c:numCache>
                <c:formatCode>General</c:formatCode>
                <c:ptCount val="3"/>
                <c:pt idx="0">
                  <c:v>63.721340388007057</c:v>
                </c:pt>
                <c:pt idx="1">
                  <c:v>77</c:v>
                </c:pt>
                <c:pt idx="2">
                  <c:v>52.222222222222221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F-47CC-ADCC-AC6A57E49F77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'PORCEN DOS MESES'!$B$55:$E$55</c15:sqref>
                  </c15:fullRef>
                </c:ext>
              </c:extLst>
              <c:f>'PORCEN DOS MESES'!$C$55:$E$55</c:f>
              <c:numCache>
                <c:formatCode>General</c:formatCode>
                <c:ptCount val="3"/>
                <c:pt idx="0">
                  <c:v>66.759259259259267</c:v>
                </c:pt>
                <c:pt idx="1">
                  <c:v>82.222222222222229</c:v>
                </c:pt>
                <c:pt idx="2">
                  <c:v>61.111111111111114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F-47CC-ADCC-AC6A57E49F77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'PORCEN DOS MESES'!$B$56:$E$56</c15:sqref>
                  </c15:fullRef>
                </c:ext>
              </c:extLst>
              <c:f>'PORCEN DOS MESES'!$C$56:$E$56</c:f>
              <c:numCache>
                <c:formatCode>General</c:formatCode>
                <c:ptCount val="3"/>
                <c:pt idx="0">
                  <c:v>56.785714285714285</c:v>
                </c:pt>
                <c:pt idx="1">
                  <c:v>48.888888888888886</c:v>
                </c:pt>
                <c:pt idx="2">
                  <c:v>36.666666666666664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F-47CC-ADCC-AC6A57E4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28744"/>
        <c:axId val="429927568"/>
      </c:barChart>
      <c:catAx>
        <c:axId val="42992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9927568"/>
        <c:crosses val="autoZero"/>
        <c:auto val="1"/>
        <c:lblAlgn val="ctr"/>
        <c:lblOffset val="100"/>
        <c:noMultiLvlLbl val="0"/>
      </c:catAx>
      <c:valAx>
        <c:axId val="429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992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1464734</xdr:colOff>
      <xdr:row>6</xdr:row>
      <xdr:rowOff>50800</xdr:rowOff>
    </xdr:from>
    <xdr:to>
      <xdr:col>10</xdr:col>
      <xdr:colOff>491067</xdr:colOff>
      <xdr:row>22</xdr:row>
      <xdr:rowOff>84667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436941</xdr:colOff>
      <xdr:row>22</xdr:row>
      <xdr:rowOff>40821</xdr:rowOff>
    </xdr:from>
    <xdr:to>
      <xdr:col>10</xdr:col>
      <xdr:colOff>85876</xdr:colOff>
      <xdr:row>38</xdr:row>
      <xdr:rowOff>74689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110066</xdr:rowOff>
    </xdr:from>
    <xdr:to>
      <xdr:col>3</xdr:col>
      <xdr:colOff>821267</xdr:colOff>
      <xdr:row>45</xdr:row>
      <xdr:rowOff>143933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227857</xdr:colOff>
      <xdr:row>21</xdr:row>
      <xdr:rowOff>127226</xdr:rowOff>
    </xdr:from>
    <xdr:to>
      <xdr:col>15</xdr:col>
      <xdr:colOff>194953</xdr:colOff>
      <xdr:row>38</xdr:row>
      <xdr:rowOff>117700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40</xdr:row>
      <xdr:rowOff>145594</xdr:rowOff>
    </xdr:from>
    <xdr:to>
      <xdr:col>15</xdr:col>
      <xdr:colOff>285750</xdr:colOff>
      <xdr:row>57</xdr:row>
      <xdr:rowOff>112937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571500</xdr:colOff>
      <xdr:row>58</xdr:row>
      <xdr:rowOff>159203</xdr:rowOff>
    </xdr:from>
    <xdr:to>
      <xdr:col>8</xdr:col>
      <xdr:colOff>353785</xdr:colOff>
      <xdr:row>75</xdr:row>
      <xdr:rowOff>126545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122464</xdr:colOff>
      <xdr:row>61</xdr:row>
      <xdr:rowOff>118381</xdr:rowOff>
    </xdr:from>
    <xdr:to>
      <xdr:col>16</xdr:col>
      <xdr:colOff>122464</xdr:colOff>
      <xdr:row>78</xdr:row>
      <xdr:rowOff>85724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y" refreshedDate="42651.86069050926" createdVersion="6" refreshedVersion="6" minRefreshableVersion="3" recordCount="27" xr:uid="{00000000-000A-0000-FFFF-FFFF00000000}">
  <cacheSource type="worksheet">
    <worksheetSource ref="A1:O28" sheet="datos porcenatje 2 meses"/>
  </cacheSource>
  <cacheFields count="11">
    <cacheField name="L" numFmtId="0">
      <sharedItems containsSemiMixedTypes="0" containsString="0" containsNumber="1" containsInteger="1" minValue="1" maxValue="7"/>
    </cacheField>
    <cacheField name="P" numFmtId="0">
      <sharedItems containsSemiMixedTypes="0" containsString="0" containsNumber="1" containsInteger="1" minValue="1" maxValue="3"/>
    </cacheField>
    <cacheField name="T" numFmtId="0">
      <sharedItems containsSemiMixedTypes="0" containsString="0" containsNumber="1" containsInteger="1" minValue="1" maxValue="3" count="3">
        <n v="1"/>
        <n v="3"/>
        <n v="2"/>
      </sharedItems>
    </cacheField>
    <cacheField name="C" numFmtId="0">
      <sharedItems containsSemiMixedTypes="0" containsString="0" containsNumber="1" containsInteger="1" minValue="1" maxValue="23"/>
    </cacheField>
    <cacheField name="VISTAS" numFmtId="0">
      <sharedItems containsSemiMixedTypes="0" containsString="0" containsNumber="1" containsInteger="1" minValue="2" maxValue="9"/>
    </cacheField>
    <cacheField name="BASE" numFmtId="0">
      <sharedItems containsSemiMixedTypes="0" containsString="0" containsNumber="1" containsInteger="1" minValue="4" maxValue="10"/>
    </cacheField>
    <cacheField name="VESICULAS" numFmtId="0">
      <sharedItems containsSemiMixedTypes="0" containsString="0" containsNumber="1" containsInteger="1" minValue="1" maxValue="3"/>
    </cacheField>
    <cacheField name="ESPORAS" numFmtId="0">
      <sharedItems containsSemiMixedTypes="0" containsString="0" containsNumber="1" containsInteger="1" minValue="1" maxValue="3"/>
    </cacheField>
    <cacheField name="ARBUSCULOS" numFmtId="0">
      <sharedItems containsSemiMixedTypes="0" containsString="0" containsNumber="1" containsInteger="1" minValue="1" maxValue="2"/>
    </cacheField>
    <cacheField name="MICELIO" numFmtId="0">
      <sharedItems containsSemiMixedTypes="0" containsString="0" containsNumber="1" containsInteger="1" minValue="1" maxValue="3"/>
    </cacheField>
    <cacheField name="%" numFmtId="0">
      <sharedItems containsSemiMixedTypes="0" containsString="0" containsNumber="1" minValue="2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ie" refreshedDate="42654.701010532408" createdVersion="5" refreshedVersion="5" minRefreshableVersion="3" recordCount="28" xr:uid="{00000000-000A-0000-FFFF-FFFF01000000}">
  <cacheSource type="worksheet">
    <worksheetSource ref="A1:O29" sheet="datos porcenatje 6 meses (2)"/>
  </cacheSource>
  <cacheFields count="15">
    <cacheField name="L" numFmtId="0">
      <sharedItems containsSemiMixedTypes="0" containsString="0" containsNumber="1" containsInteger="1" minValue="1" maxValue="8"/>
    </cacheField>
    <cacheField name="P" numFmtId="0">
      <sharedItems containsSemiMixedTypes="0" containsString="0" containsNumber="1" containsInteger="1" minValue="1" maxValue="3"/>
    </cacheField>
    <cacheField name="T" numFmtId="0">
      <sharedItems containsSemiMixedTypes="0" containsString="0" containsNumber="1" containsInteger="1" minValue="1" maxValue="3" count="3">
        <n v="2"/>
        <n v="1"/>
        <n v="3"/>
      </sharedItems>
    </cacheField>
    <cacheField name="C" numFmtId="0">
      <sharedItems containsSemiMixedTypes="0" containsString="0" containsNumber="1" containsInteger="1" minValue="1" maxValue="20"/>
    </cacheField>
    <cacheField name="VISTAS" numFmtId="0">
      <sharedItems containsSemiMixedTypes="0" containsString="0" containsNumber="1" containsInteger="1" minValue="3" maxValue="9"/>
    </cacheField>
    <cacheField name="BASE" numFmtId="0">
      <sharedItems containsSemiMixedTypes="0" containsString="0" containsNumber="1" containsInteger="1" minValue="10" maxValue="10"/>
    </cacheField>
    <cacheField name="VESICULAS" numFmtId="0">
      <sharedItems containsSemiMixedTypes="0" containsString="0" containsNumber="1" containsInteger="1" minValue="1" maxValue="2"/>
    </cacheField>
    <cacheField name="vesiculas cual" numFmtId="0">
      <sharedItems/>
    </cacheField>
    <cacheField name="ESPORAS" numFmtId="0">
      <sharedItems containsSemiMixedTypes="0" containsString="0" containsNumber="1" containsInteger="1" minValue="1" maxValue="3"/>
    </cacheField>
    <cacheField name="ESPORAS CUAL" numFmtId="0">
      <sharedItems/>
    </cacheField>
    <cacheField name="ARBUSCULOS" numFmtId="0">
      <sharedItems containsSemiMixedTypes="0" containsString="0" containsNumber="1" containsInteger="1" minValue="1" maxValue="3"/>
    </cacheField>
    <cacheField name="arbs cua" numFmtId="0">
      <sharedItems/>
    </cacheField>
    <cacheField name="MICELIO" numFmtId="0">
      <sharedItems containsSemiMixedTypes="0" containsString="0" containsNumber="1" containsInteger="1" minValue="2" maxValue="3"/>
    </cacheField>
    <cacheField name="micelio cual" numFmtId="0">
      <sharedItems/>
    </cacheField>
    <cacheField name="%" numFmtId="0">
      <sharedItems containsSemiMixedTypes="0" containsString="0" containsNumber="1" containsInteger="1" minValue="3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ie" refreshedDate="42761.454073726854" createdVersion="5" refreshedVersion="5" minRefreshableVersion="3" recordCount="35" xr:uid="{00000000-000A-0000-FFFF-FFFF07000000}">
  <cacheSource type="worksheet">
    <worksheetSource ref="A1:O1048576" sheet="datos porcenatje 6 meses (2)"/>
  </cacheSource>
  <cacheFields count="15">
    <cacheField name="L" numFmtId="0">
      <sharedItems containsString="0" containsBlank="1" containsNumber="1" containsInteger="1" minValue="2" maxValue="8"/>
    </cacheField>
    <cacheField name="P" numFmtId="0">
      <sharedItems containsString="0" containsBlank="1" containsNumber="1" containsInteger="1" minValue="1" maxValue="3"/>
    </cacheField>
    <cacheField name="T" numFmtId="0">
      <sharedItems containsString="0" containsBlank="1" containsNumber="1" containsInteger="1" minValue="1" maxValue="3" count="4">
        <n v="3"/>
        <n v="2"/>
        <n v="1"/>
        <m/>
      </sharedItems>
    </cacheField>
    <cacheField name="C" numFmtId="0">
      <sharedItems containsString="0" containsBlank="1" containsNumber="1" containsInteger="1" minValue="1" maxValue="22"/>
    </cacheField>
    <cacheField name="VISTAS" numFmtId="0">
      <sharedItems containsString="0" containsBlank="1" containsNumber="1" containsInteger="1" minValue="1" maxValue="7"/>
    </cacheField>
    <cacheField name="BASE" numFmtId="0">
      <sharedItems containsString="0" containsBlank="1" containsNumber="1" containsInteger="1" minValue="10" maxValue="10"/>
    </cacheField>
    <cacheField name="VESICULAS" numFmtId="0">
      <sharedItems containsString="0" containsBlank="1" containsNumber="1" containsInteger="1" minValue="1" maxValue="2"/>
    </cacheField>
    <cacheField name="vesiculas cual" numFmtId="0">
      <sharedItems containsBlank="1"/>
    </cacheField>
    <cacheField name="ESPORAS" numFmtId="0">
      <sharedItems containsString="0" containsBlank="1" containsNumber="1" containsInteger="1" minValue="1" maxValue="3"/>
    </cacheField>
    <cacheField name="ESPORAS CUAL" numFmtId="0">
      <sharedItems containsBlank="1"/>
    </cacheField>
    <cacheField name="ARBUSCULOS" numFmtId="0">
      <sharedItems containsString="0" containsBlank="1" containsNumber="1" containsInteger="1" minValue="1" maxValue="3"/>
    </cacheField>
    <cacheField name="arbs cua" numFmtId="0">
      <sharedItems containsBlank="1"/>
    </cacheField>
    <cacheField name="MICELIO" numFmtId="0">
      <sharedItems containsBlank="1" containsMixedTypes="1" containsNumber="1" containsInteger="1" minValue="2" maxValue="3"/>
    </cacheField>
    <cacheField name="micelio cual" numFmtId="0">
      <sharedItems containsBlank="1"/>
    </cacheField>
    <cacheField name="%" numFmtId="0">
      <sharedItems containsBlank="1" containsMixedTypes="1" containsNumber="1" containsInteger="1" minValue="1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4"/>
    <n v="3"/>
    <x v="0"/>
    <n v="18"/>
    <n v="3"/>
    <n v="5"/>
    <n v="1"/>
    <n v="1"/>
    <n v="1"/>
    <n v="1"/>
    <n v="60"/>
  </r>
  <r>
    <n v="2"/>
    <n v="2"/>
    <x v="0"/>
    <n v="11"/>
    <n v="3"/>
    <n v="6"/>
    <n v="2"/>
    <n v="1"/>
    <n v="1"/>
    <n v="1"/>
    <n v="50"/>
  </r>
  <r>
    <n v="1"/>
    <n v="1"/>
    <x v="1"/>
    <n v="3"/>
    <n v="2"/>
    <n v="4"/>
    <n v="1"/>
    <n v="1"/>
    <n v="1"/>
    <n v="1"/>
    <n v="50"/>
  </r>
  <r>
    <n v="3"/>
    <n v="3"/>
    <x v="1"/>
    <n v="14"/>
    <n v="2"/>
    <n v="5"/>
    <n v="3"/>
    <n v="2"/>
    <n v="1"/>
    <n v="1"/>
    <n v="40"/>
  </r>
  <r>
    <n v="2"/>
    <n v="1"/>
    <x v="1"/>
    <n v="3"/>
    <n v="2"/>
    <n v="7"/>
    <n v="1"/>
    <n v="1"/>
    <n v="1"/>
    <n v="1"/>
    <n v="28.571428571428569"/>
  </r>
  <r>
    <n v="2"/>
    <n v="2"/>
    <x v="1"/>
    <n v="10"/>
    <n v="5"/>
    <n v="8"/>
    <n v="3"/>
    <n v="1"/>
    <n v="2"/>
    <n v="1"/>
    <n v="62.5"/>
  </r>
  <r>
    <n v="2"/>
    <n v="3"/>
    <x v="1"/>
    <n v="13"/>
    <n v="4"/>
    <n v="8"/>
    <n v="1"/>
    <n v="1"/>
    <n v="1"/>
    <n v="1"/>
    <n v="50"/>
  </r>
  <r>
    <n v="3"/>
    <n v="1"/>
    <x v="0"/>
    <n v="13"/>
    <n v="2"/>
    <n v="6"/>
    <n v="3"/>
    <n v="1"/>
    <n v="1"/>
    <n v="1"/>
    <n v="33.333333333333329"/>
  </r>
  <r>
    <n v="4"/>
    <n v="1"/>
    <x v="2"/>
    <n v="16"/>
    <n v="3"/>
    <n v="5"/>
    <n v="2"/>
    <n v="3"/>
    <n v="1"/>
    <n v="3"/>
    <n v="60"/>
  </r>
  <r>
    <n v="2"/>
    <n v="1"/>
    <x v="1"/>
    <n v="2"/>
    <n v="4"/>
    <n v="10"/>
    <n v="1"/>
    <n v="1"/>
    <n v="1"/>
    <n v="2"/>
    <n v="40"/>
  </r>
  <r>
    <n v="7"/>
    <n v="3"/>
    <x v="2"/>
    <n v="23"/>
    <n v="5"/>
    <n v="6"/>
    <n v="2"/>
    <n v="3"/>
    <n v="1"/>
    <n v="3"/>
    <n v="83.333333333333343"/>
  </r>
  <r>
    <n v="1"/>
    <n v="2"/>
    <x v="1"/>
    <n v="2"/>
    <n v="7"/>
    <n v="10"/>
    <n v="1"/>
    <n v="2"/>
    <n v="2"/>
    <n v="2"/>
    <n v="70"/>
  </r>
  <r>
    <n v="2"/>
    <n v="2"/>
    <x v="2"/>
    <n v="15"/>
    <n v="5"/>
    <n v="8"/>
    <n v="2"/>
    <n v="1"/>
    <n v="1"/>
    <n v="1"/>
    <n v="62.5"/>
  </r>
  <r>
    <n v="4"/>
    <n v="1"/>
    <x v="0"/>
    <n v="12"/>
    <n v="6"/>
    <n v="7"/>
    <n v="1"/>
    <n v="2"/>
    <n v="1"/>
    <n v="2"/>
    <n v="85.714285714285708"/>
  </r>
  <r>
    <n v="4"/>
    <n v="3"/>
    <x v="0"/>
    <n v="1"/>
    <n v="4"/>
    <n v="8"/>
    <n v="2"/>
    <n v="1"/>
    <n v="1"/>
    <n v="1"/>
    <n v="50"/>
  </r>
  <r>
    <n v="3"/>
    <n v="3"/>
    <x v="1"/>
    <n v="4"/>
    <n v="9"/>
    <n v="10"/>
    <n v="1"/>
    <n v="1"/>
    <n v="1"/>
    <n v="2"/>
    <n v="90"/>
  </r>
  <r>
    <n v="3"/>
    <n v="2"/>
    <x v="0"/>
    <n v="7"/>
    <n v="4"/>
    <n v="9"/>
    <n v="1"/>
    <n v="1"/>
    <n v="1"/>
    <n v="1"/>
    <n v="44.444444444444443"/>
  </r>
  <r>
    <n v="7"/>
    <n v="1"/>
    <x v="0"/>
    <n v="1"/>
    <n v="7"/>
    <n v="10"/>
    <n v="1"/>
    <n v="1"/>
    <n v="1"/>
    <n v="2"/>
    <n v="70"/>
  </r>
  <r>
    <n v="5"/>
    <n v="3"/>
    <x v="1"/>
    <n v="8"/>
    <n v="8"/>
    <n v="10"/>
    <n v="2"/>
    <n v="1"/>
    <n v="1"/>
    <n v="2"/>
    <n v="80"/>
  </r>
  <r>
    <n v="3"/>
    <n v="2"/>
    <x v="2"/>
    <n v="16"/>
    <n v="2"/>
    <n v="8"/>
    <n v="1"/>
    <n v="1"/>
    <n v="1"/>
    <n v="1"/>
    <n v="25"/>
  </r>
  <r>
    <n v="2"/>
    <n v="1"/>
    <x v="2"/>
    <n v="7"/>
    <n v="8"/>
    <n v="10"/>
    <n v="1"/>
    <n v="1"/>
    <n v="1"/>
    <n v="1"/>
    <n v="80"/>
  </r>
  <r>
    <n v="7"/>
    <n v="1"/>
    <x v="2"/>
    <n v="9"/>
    <n v="7"/>
    <n v="10"/>
    <n v="1"/>
    <n v="2"/>
    <n v="1"/>
    <n v="2"/>
    <n v="70"/>
  </r>
  <r>
    <n v="3"/>
    <n v="3"/>
    <x v="2"/>
    <n v="10"/>
    <n v="7"/>
    <n v="10"/>
    <n v="1"/>
    <n v="2"/>
    <n v="2"/>
    <n v="2"/>
    <n v="70"/>
  </r>
  <r>
    <n v="2"/>
    <n v="2"/>
    <x v="2"/>
    <n v="14"/>
    <n v="7"/>
    <n v="10"/>
    <n v="2"/>
    <n v="2"/>
    <n v="1"/>
    <n v="1"/>
    <n v="70"/>
  </r>
  <r>
    <n v="6"/>
    <n v="3"/>
    <x v="0"/>
    <n v="13"/>
    <n v="9"/>
    <n v="10"/>
    <n v="2"/>
    <n v="1"/>
    <n v="1"/>
    <n v="3"/>
    <n v="90"/>
  </r>
  <r>
    <n v="5"/>
    <n v="1"/>
    <x v="0"/>
    <n v="16"/>
    <n v="9"/>
    <n v="10"/>
    <n v="2"/>
    <n v="1"/>
    <n v="1"/>
    <n v="1"/>
    <n v="90"/>
  </r>
  <r>
    <n v="2"/>
    <n v="3"/>
    <x v="2"/>
    <n v="16"/>
    <n v="8"/>
    <n v="10"/>
    <n v="1"/>
    <n v="1"/>
    <n v="1"/>
    <n v="1"/>
    <n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n v="2"/>
    <x v="0"/>
    <n v="1"/>
    <n v="9"/>
    <n v="10"/>
    <n v="2"/>
    <e v="#NAME?"/>
    <n v="3"/>
    <e v="#NAME?"/>
    <n v="2"/>
    <e v="#NAME?"/>
    <n v="2"/>
    <e v="#NAME?"/>
    <n v="90"/>
  </r>
  <r>
    <n v="4"/>
    <n v="1"/>
    <x v="0"/>
    <n v="4"/>
    <n v="8"/>
    <n v="10"/>
    <n v="1"/>
    <e v="#NAME?"/>
    <n v="3"/>
    <e v="#NAME?"/>
    <n v="2"/>
    <e v="#NAME?"/>
    <n v="2"/>
    <e v="#NAME?"/>
    <n v="80"/>
  </r>
  <r>
    <n v="8"/>
    <n v="2"/>
    <x v="1"/>
    <n v="17"/>
    <n v="7"/>
    <n v="10"/>
    <n v="2"/>
    <e v="#NAME?"/>
    <n v="2"/>
    <e v="#NAME?"/>
    <n v="2"/>
    <e v="#NAME?"/>
    <n v="2"/>
    <e v="#NAME?"/>
    <n v="70"/>
  </r>
  <r>
    <n v="7"/>
    <n v="1"/>
    <x v="2"/>
    <n v="3"/>
    <n v="6"/>
    <n v="10"/>
    <n v="1"/>
    <e v="#NAME?"/>
    <n v="1"/>
    <e v="#NAME?"/>
    <n v="1"/>
    <e v="#NAME?"/>
    <n v="2"/>
    <e v="#NAME?"/>
    <n v="60"/>
  </r>
  <r>
    <n v="6"/>
    <n v="2"/>
    <x v="2"/>
    <n v="17"/>
    <n v="7"/>
    <n v="10"/>
    <n v="1"/>
    <e v="#NAME?"/>
    <n v="2"/>
    <e v="#NAME?"/>
    <n v="1"/>
    <e v="#NAME?"/>
    <n v="2"/>
    <e v="#NAME?"/>
    <n v="70"/>
  </r>
  <r>
    <n v="7"/>
    <n v="2"/>
    <x v="2"/>
    <n v="20"/>
    <n v="5"/>
    <n v="10"/>
    <n v="1"/>
    <e v="#NAME?"/>
    <n v="1"/>
    <e v="#NAME?"/>
    <n v="1"/>
    <e v="#NAME?"/>
    <n v="2"/>
    <e v="#NAME?"/>
    <n v="50"/>
  </r>
  <r>
    <n v="6"/>
    <n v="1"/>
    <x v="2"/>
    <n v="8"/>
    <n v="3"/>
    <n v="10"/>
    <n v="1"/>
    <e v="#NAME?"/>
    <n v="1"/>
    <e v="#NAME?"/>
    <n v="1"/>
    <e v="#NAME?"/>
    <n v="2"/>
    <e v="#NAME?"/>
    <n v="30"/>
  </r>
  <r>
    <n v="2"/>
    <n v="1"/>
    <x v="2"/>
    <n v="2"/>
    <n v="6"/>
    <n v="10"/>
    <n v="1"/>
    <e v="#NAME?"/>
    <n v="1"/>
    <e v="#NAME?"/>
    <n v="1"/>
    <e v="#NAME?"/>
    <n v="2"/>
    <e v="#NAME?"/>
    <n v="60"/>
  </r>
  <r>
    <n v="1"/>
    <n v="3"/>
    <x v="2"/>
    <n v="17"/>
    <n v="4"/>
    <n v="10"/>
    <n v="1"/>
    <e v="#NAME?"/>
    <n v="1"/>
    <e v="#NAME?"/>
    <n v="1"/>
    <e v="#NAME?"/>
    <n v="2"/>
    <e v="#NAME?"/>
    <n v="40"/>
  </r>
  <r>
    <n v="7"/>
    <n v="3"/>
    <x v="2"/>
    <n v="18"/>
    <n v="6"/>
    <n v="10"/>
    <n v="1"/>
    <e v="#NAME?"/>
    <n v="1"/>
    <e v="#NAME?"/>
    <n v="1"/>
    <e v="#NAME?"/>
    <n v="2"/>
    <e v="#NAME?"/>
    <n v="60"/>
  </r>
  <r>
    <n v="4"/>
    <n v="3"/>
    <x v="2"/>
    <n v="20"/>
    <n v="4"/>
    <n v="10"/>
    <n v="1"/>
    <e v="#NAME?"/>
    <n v="1"/>
    <e v="#NAME?"/>
    <n v="1"/>
    <e v="#NAME?"/>
    <n v="2"/>
    <e v="#NAME?"/>
    <n v="40"/>
  </r>
  <r>
    <n v="1"/>
    <n v="2"/>
    <x v="2"/>
    <n v="5"/>
    <n v="3"/>
    <n v="10"/>
    <n v="1"/>
    <e v="#NAME?"/>
    <n v="1"/>
    <e v="#NAME?"/>
    <n v="1"/>
    <e v="#NAME?"/>
    <n v="2"/>
    <e v="#NAME?"/>
    <n v="30"/>
  </r>
  <r>
    <n v="4"/>
    <n v="3"/>
    <x v="0"/>
    <n v="15"/>
    <n v="8"/>
    <n v="10"/>
    <n v="1"/>
    <e v="#NAME?"/>
    <n v="3"/>
    <e v="#NAME?"/>
    <n v="2"/>
    <e v="#NAME?"/>
    <n v="2"/>
    <e v="#NAME?"/>
    <n v="80"/>
  </r>
  <r>
    <n v="1"/>
    <n v="2"/>
    <x v="0"/>
    <n v="10"/>
    <n v="9"/>
    <n v="10"/>
    <n v="1"/>
    <e v="#NAME?"/>
    <n v="2"/>
    <e v="#NAME?"/>
    <n v="2"/>
    <e v="#NAME?"/>
    <n v="2"/>
    <e v="#NAME?"/>
    <n v="90"/>
  </r>
  <r>
    <n v="1"/>
    <n v="2"/>
    <x v="0"/>
    <n v="12"/>
    <n v="9"/>
    <n v="10"/>
    <n v="1"/>
    <e v="#NAME?"/>
    <n v="2"/>
    <e v="#NAME?"/>
    <n v="1"/>
    <e v="#NAME?"/>
    <n v="2"/>
    <e v="#NAME?"/>
    <n v="90"/>
  </r>
  <r>
    <n v="5"/>
    <n v="3"/>
    <x v="0"/>
    <n v="13"/>
    <n v="8"/>
    <n v="10"/>
    <n v="1"/>
    <e v="#NAME?"/>
    <n v="2"/>
    <e v="#NAME?"/>
    <n v="1"/>
    <e v="#NAME?"/>
    <n v="2"/>
    <e v="#NAME?"/>
    <n v="80"/>
  </r>
  <r>
    <n v="7"/>
    <n v="2"/>
    <x v="0"/>
    <n v="7"/>
    <n v="7"/>
    <n v="10"/>
    <n v="1"/>
    <e v="#NAME?"/>
    <n v="2"/>
    <e v="#NAME?"/>
    <n v="1"/>
    <e v="#NAME?"/>
    <n v="2"/>
    <e v="#NAME?"/>
    <n v="70"/>
  </r>
  <r>
    <n v="1"/>
    <n v="3"/>
    <x v="0"/>
    <n v="6"/>
    <n v="9"/>
    <n v="10"/>
    <n v="1"/>
    <e v="#NAME?"/>
    <n v="3"/>
    <e v="#NAME?"/>
    <n v="2"/>
    <e v="#NAME?"/>
    <n v="3"/>
    <e v="#NAME?"/>
    <n v="90"/>
  </r>
  <r>
    <n v="7"/>
    <n v="1"/>
    <x v="0"/>
    <n v="19"/>
    <n v="7"/>
    <n v="10"/>
    <n v="1"/>
    <e v="#NAME?"/>
    <n v="2"/>
    <e v="#NAME?"/>
    <n v="1"/>
    <e v="#NAME?"/>
    <n v="2"/>
    <e v="#NAME?"/>
    <n v="70"/>
  </r>
  <r>
    <n v="4"/>
    <n v="2"/>
    <x v="1"/>
    <n v="7"/>
    <n v="9"/>
    <n v="10"/>
    <n v="2"/>
    <e v="#NAME?"/>
    <n v="2"/>
    <e v="#NAME?"/>
    <n v="2"/>
    <e v="#NAME?"/>
    <n v="3"/>
    <e v="#NAME?"/>
    <n v="90"/>
  </r>
  <r>
    <n v="8"/>
    <n v="2"/>
    <x v="1"/>
    <n v="17"/>
    <n v="7"/>
    <n v="10"/>
    <n v="2"/>
    <e v="#NAME?"/>
    <n v="2"/>
    <e v="#NAME?"/>
    <n v="3"/>
    <e v="#NAME?"/>
    <n v="2"/>
    <e v="#NAME?"/>
    <n v="70"/>
  </r>
  <r>
    <n v="1"/>
    <n v="1"/>
    <x v="1"/>
    <n v="16"/>
    <n v="8"/>
    <n v="10"/>
    <n v="2"/>
    <e v="#NAME?"/>
    <n v="3"/>
    <e v="#NAME?"/>
    <n v="2"/>
    <e v="#NAME?"/>
    <n v="2"/>
    <e v="#NAME?"/>
    <n v="80"/>
  </r>
  <r>
    <n v="3"/>
    <n v="2"/>
    <x v="1"/>
    <n v="5"/>
    <n v="9"/>
    <n v="10"/>
    <n v="2"/>
    <e v="#NAME?"/>
    <n v="2"/>
    <e v="#NAME?"/>
    <n v="3"/>
    <e v="#NAME?"/>
    <n v="2"/>
    <e v="#NAME?"/>
    <n v="90"/>
  </r>
  <r>
    <n v="7"/>
    <n v="3"/>
    <x v="1"/>
    <n v="5"/>
    <n v="7"/>
    <n v="10"/>
    <n v="1"/>
    <e v="#NAME?"/>
    <n v="1"/>
    <e v="#NAME?"/>
    <n v="1"/>
    <e v="#NAME?"/>
    <n v="2"/>
    <e v="#NAME?"/>
    <n v="70"/>
  </r>
  <r>
    <n v="5"/>
    <n v="1"/>
    <x v="1"/>
    <n v="20"/>
    <n v="8"/>
    <n v="10"/>
    <n v="1"/>
    <e v="#NAME?"/>
    <n v="2"/>
    <e v="#NAME?"/>
    <n v="1"/>
    <e v="#NAME?"/>
    <n v="2"/>
    <e v="#NAME?"/>
    <n v="80"/>
  </r>
  <r>
    <n v="1"/>
    <n v="1"/>
    <x v="1"/>
    <n v="15"/>
    <n v="7"/>
    <n v="10"/>
    <n v="1"/>
    <e v="#NAME?"/>
    <n v="1"/>
    <e v="#NAME?"/>
    <n v="1"/>
    <e v="#NAME?"/>
    <n v="2"/>
    <e v="#NAME?"/>
    <n v="70"/>
  </r>
  <r>
    <n v="5"/>
    <n v="3"/>
    <x v="1"/>
    <n v="9"/>
    <n v="7"/>
    <n v="10"/>
    <n v="2"/>
    <e v="#NAME?"/>
    <n v="2"/>
    <e v="#NAME?"/>
    <n v="2"/>
    <e v="#NAME?"/>
    <n v="2"/>
    <e v="#NAME?"/>
    <n v="70"/>
  </r>
  <r>
    <n v="6"/>
    <n v="3"/>
    <x v="1"/>
    <n v="15"/>
    <n v="8"/>
    <n v="10"/>
    <n v="1"/>
    <e v="#NAME?"/>
    <n v="2"/>
    <e v="#NAME?"/>
    <n v="1"/>
    <e v="#NAME?"/>
    <n v="2"/>
    <e v="#NAME?"/>
    <n v="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n v="4"/>
    <n v="2"/>
    <x v="0"/>
    <n v="10"/>
    <n v="5"/>
    <n v="10"/>
    <n v="2"/>
    <e v="#NAME?"/>
    <n v="3"/>
    <e v="#NAME?"/>
    <n v="2"/>
    <e v="#NAME?"/>
    <n v="2"/>
    <e v="#NAME?"/>
    <n v="50"/>
  </r>
  <r>
    <n v="7"/>
    <n v="3"/>
    <x v="0"/>
    <n v="22"/>
    <n v="5"/>
    <n v="10"/>
    <n v="1"/>
    <e v="#NAME?"/>
    <n v="3"/>
    <e v="#NAME?"/>
    <n v="2"/>
    <e v="#NAME?"/>
    <n v="2"/>
    <e v="#NAME?"/>
    <n v="50"/>
  </r>
  <r>
    <n v="8"/>
    <n v="1"/>
    <x v="0"/>
    <n v="13"/>
    <n v="4"/>
    <n v="10"/>
    <n v="2"/>
    <e v="#NAME?"/>
    <n v="2"/>
    <e v="#NAME?"/>
    <n v="2"/>
    <e v="#NAME?"/>
    <n v="2"/>
    <e v="#NAME?"/>
    <n v="40"/>
  </r>
  <r>
    <n v="7"/>
    <n v="1"/>
    <x v="0"/>
    <n v="5"/>
    <n v="2"/>
    <n v="10"/>
    <n v="1"/>
    <e v="#NAME?"/>
    <n v="1"/>
    <e v="#NAME?"/>
    <n v="1"/>
    <e v="#NAME?"/>
    <n v="2"/>
    <e v="#NAME?"/>
    <n v="20"/>
  </r>
  <r>
    <n v="8"/>
    <n v="3"/>
    <x v="0"/>
    <n v="8"/>
    <n v="2"/>
    <n v="10"/>
    <n v="1"/>
    <e v="#NAME?"/>
    <n v="2"/>
    <e v="#NAME?"/>
    <n v="1"/>
    <e v="#NAME?"/>
    <n v="2"/>
    <e v="#NAME?"/>
    <n v="20"/>
  </r>
  <r>
    <n v="8"/>
    <n v="2"/>
    <x v="0"/>
    <n v="3"/>
    <n v="1"/>
    <n v="10"/>
    <n v="1"/>
    <e v="#NAME?"/>
    <n v="1"/>
    <e v="#NAME?"/>
    <n v="1"/>
    <e v="#NAME?"/>
    <n v="2"/>
    <e v="#NAME?"/>
    <n v="10"/>
  </r>
  <r>
    <n v="4"/>
    <n v="1"/>
    <x v="0"/>
    <n v="14"/>
    <n v="5"/>
    <n v="10"/>
    <n v="1"/>
    <e v="#NAME?"/>
    <n v="1"/>
    <e v="#NAME?"/>
    <n v="1"/>
    <e v="#NAME?"/>
    <n v="2"/>
    <e v="#NAME?"/>
    <n v="50"/>
  </r>
  <r>
    <n v="2"/>
    <n v="2"/>
    <x v="0"/>
    <n v="9"/>
    <n v="4"/>
    <n v="10"/>
    <n v="1"/>
    <e v="#NAME?"/>
    <n v="1"/>
    <e v="#NAME?"/>
    <n v="1"/>
    <e v="#NAME?"/>
    <n v="2"/>
    <e v="#NAME?"/>
    <n v="40"/>
  </r>
  <r>
    <n v="8"/>
    <n v="3"/>
    <x v="0"/>
    <n v="11"/>
    <n v="5"/>
    <n v="10"/>
    <n v="1"/>
    <e v="#NAME?"/>
    <n v="1"/>
    <e v="#NAME?"/>
    <n v="1"/>
    <e v="#NAME?"/>
    <n v="2"/>
    <e v="#NAME?"/>
    <n v="50"/>
  </r>
  <r>
    <n v="6"/>
    <n v="1"/>
    <x v="1"/>
    <n v="1"/>
    <n v="7"/>
    <n v="10"/>
    <n v="1"/>
    <e v="#NAME?"/>
    <n v="1"/>
    <e v="#NAME?"/>
    <n v="1"/>
    <e v="#NAME?"/>
    <n v="2"/>
    <e v="#NAME?"/>
    <n v="70"/>
  </r>
  <r>
    <n v="3"/>
    <n v="2"/>
    <x v="1"/>
    <n v="15"/>
    <n v="5"/>
    <n v="10"/>
    <n v="1"/>
    <e v="#NAME?"/>
    <n v="1"/>
    <e v="#NAME?"/>
    <n v="1"/>
    <e v="#NAME?"/>
    <n v="2"/>
    <e v="#NAME?"/>
    <n v="50"/>
  </r>
  <r>
    <n v="8"/>
    <n v="3"/>
    <x v="1"/>
    <n v="10"/>
    <n v="6"/>
    <n v="10"/>
    <n v="1"/>
    <e v="#NAME?"/>
    <n v="1"/>
    <e v="#NAME?"/>
    <n v="1"/>
    <e v="#NAME?"/>
    <n v="2"/>
    <e v="#NAME?"/>
    <n v="60"/>
  </r>
  <r>
    <n v="3"/>
    <n v="3"/>
    <x v="1"/>
    <n v="8"/>
    <n v="7"/>
    <n v="10"/>
    <n v="1"/>
    <e v="#NAME?"/>
    <n v="3"/>
    <e v="#NAME?"/>
    <n v="2"/>
    <e v="#NAME?"/>
    <n v="2"/>
    <e v="#NAME?"/>
    <n v="70"/>
  </r>
  <r>
    <n v="8"/>
    <n v="1"/>
    <x v="1"/>
    <n v="12"/>
    <n v="7"/>
    <n v="10"/>
    <n v="1"/>
    <e v="#NAME?"/>
    <n v="2"/>
    <e v="#NAME?"/>
    <n v="2"/>
    <e v="#NAME?"/>
    <n v="2"/>
    <e v="#NAME?"/>
    <n v="70"/>
  </r>
  <r>
    <n v="2"/>
    <n v="3"/>
    <x v="1"/>
    <n v="8"/>
    <n v="5"/>
    <n v="10"/>
    <n v="1"/>
    <e v="#NAME?"/>
    <n v="2"/>
    <e v="#NAME?"/>
    <n v="1"/>
    <e v="#NAME?"/>
    <n v="2"/>
    <e v="#NAME?"/>
    <n v="50"/>
  </r>
  <r>
    <n v="7"/>
    <n v="2"/>
    <x v="1"/>
    <n v="1"/>
    <n v="6"/>
    <n v="10"/>
    <n v="1"/>
    <e v="#NAME?"/>
    <n v="2"/>
    <e v="#NAME?"/>
    <n v="1"/>
    <e v="#NAME?"/>
    <n v="2"/>
    <e v="#NAME?"/>
    <n v="60"/>
  </r>
  <r>
    <n v="2"/>
    <n v="2"/>
    <x v="1"/>
    <n v="1"/>
    <n v="6"/>
    <n v="10"/>
    <n v="1"/>
    <e v="#NAME?"/>
    <n v="2"/>
    <e v="#NAME?"/>
    <n v="1"/>
    <e v="#NAME?"/>
    <n v="2"/>
    <e v="#NAME?"/>
    <n v="60"/>
  </r>
  <r>
    <n v="5"/>
    <n v="1"/>
    <x v="1"/>
    <n v="11"/>
    <n v="6"/>
    <n v="10"/>
    <n v="1"/>
    <e v="#NAME?"/>
    <n v="3"/>
    <e v="#NAME?"/>
    <n v="2"/>
    <e v="#NAME?"/>
    <n v="3"/>
    <e v="#NAME?"/>
    <n v="60"/>
  </r>
  <r>
    <n v="8"/>
    <n v="1"/>
    <x v="2"/>
    <n v="14"/>
    <n v="6"/>
    <n v="10"/>
    <n v="1"/>
    <e v="#NAME?"/>
    <n v="2"/>
    <e v="#NAME?"/>
    <n v="1"/>
    <e v="#NAME?"/>
    <n v="2"/>
    <e v="#NAME?"/>
    <n v="60"/>
  </r>
  <r>
    <n v="6"/>
    <n v="1"/>
    <x v="2"/>
    <n v="9"/>
    <n v="5"/>
    <n v="10"/>
    <n v="2"/>
    <e v="#NAME?"/>
    <n v="2"/>
    <e v="#NAME?"/>
    <n v="2"/>
    <e v="#NAME?"/>
    <n v="3"/>
    <e v="#NAME?"/>
    <n v="50"/>
  </r>
  <r>
    <n v="8"/>
    <n v="1"/>
    <x v="2"/>
    <n v="5"/>
    <n v="5"/>
    <n v="10"/>
    <n v="2"/>
    <e v="#NAME?"/>
    <n v="2"/>
    <e v="#NAME?"/>
    <n v="3"/>
    <e v="#NAME?"/>
    <n v="2"/>
    <e v="#NAME?"/>
    <n v="50"/>
  </r>
  <r>
    <n v="7"/>
    <n v="2"/>
    <x v="2"/>
    <n v="6"/>
    <n v="6"/>
    <n v="10"/>
    <n v="2"/>
    <e v="#NAME?"/>
    <n v="3"/>
    <e v="#NAME?"/>
    <n v="2"/>
    <e v="#NAME?"/>
    <n v="2"/>
    <e v="#NAME?"/>
    <n v="60"/>
  </r>
  <r>
    <n v="7"/>
    <n v="3"/>
    <x v="2"/>
    <n v="14"/>
    <n v="4"/>
    <n v="10"/>
    <n v="2"/>
    <e v="#NAME?"/>
    <n v="2"/>
    <e v="#NAME?"/>
    <n v="3"/>
    <e v="#NAME?"/>
    <n v="2"/>
    <e v="#NAME?"/>
    <n v="40"/>
  </r>
  <r>
    <n v="6"/>
    <n v="2"/>
    <x v="2"/>
    <n v="10"/>
    <n v="4"/>
    <n v="10"/>
    <n v="1"/>
    <e v="#NAME?"/>
    <n v="1"/>
    <e v="#NAME?"/>
    <n v="1"/>
    <e v="#NAME?"/>
    <n v="2"/>
    <e v="#NAME?"/>
    <n v="40"/>
  </r>
  <r>
    <n v="5"/>
    <n v="2"/>
    <x v="2"/>
    <n v="6"/>
    <n v="5"/>
    <n v="10"/>
    <n v="1"/>
    <e v="#NAME?"/>
    <n v="2"/>
    <e v="#NAME?"/>
    <n v="1"/>
    <e v="#NAME?"/>
    <n v="2"/>
    <e v="#NAME?"/>
    <n v="50"/>
  </r>
  <r>
    <n v="5"/>
    <n v="3"/>
    <x v="2"/>
    <n v="7"/>
    <n v="6"/>
    <n v="10"/>
    <n v="1"/>
    <e v="#NAME?"/>
    <n v="1"/>
    <e v="#NAME?"/>
    <n v="1"/>
    <e v="#NAME?"/>
    <n v="2"/>
    <e v="#NAME?"/>
    <n v="60"/>
  </r>
  <r>
    <n v="8"/>
    <n v="3"/>
    <x v="2"/>
    <n v="4"/>
    <n v="6"/>
    <n v="10"/>
    <n v="2"/>
    <e v="#NAME?"/>
    <n v="2"/>
    <e v="#NAME?"/>
    <n v="2"/>
    <e v="#NAME?"/>
    <n v="2"/>
    <e v="#NAME?"/>
    <n v="60"/>
  </r>
  <r>
    <m/>
    <m/>
    <x v="3"/>
    <m/>
    <m/>
    <m/>
    <m/>
    <m/>
    <m/>
    <m/>
    <m/>
    <m/>
    <m/>
    <m/>
    <m/>
  </r>
  <r>
    <m/>
    <m/>
    <x v="3"/>
    <m/>
    <m/>
    <m/>
    <m/>
    <m/>
    <m/>
    <m/>
    <m/>
    <m/>
    <m/>
    <m/>
    <m/>
  </r>
  <r>
    <m/>
    <m/>
    <x v="3"/>
    <m/>
    <m/>
    <m/>
    <m/>
    <m/>
    <m/>
    <m/>
    <m/>
    <m/>
    <m/>
    <s v="t1"/>
    <s v="t2"/>
  </r>
  <r>
    <m/>
    <m/>
    <x v="3"/>
    <m/>
    <m/>
    <m/>
    <m/>
    <m/>
    <m/>
    <m/>
    <m/>
    <m/>
    <s v="vesiculas"/>
    <s v="MEDIO BAJO"/>
    <s v="MEDIO"/>
  </r>
  <r>
    <m/>
    <m/>
    <x v="3"/>
    <m/>
    <m/>
    <m/>
    <m/>
    <m/>
    <m/>
    <m/>
    <m/>
    <m/>
    <s v="esporas"/>
    <s v="BAJO"/>
    <s v="MEDIO ALTO"/>
  </r>
  <r>
    <m/>
    <m/>
    <x v="3"/>
    <m/>
    <m/>
    <m/>
    <m/>
    <m/>
    <m/>
    <m/>
    <m/>
    <m/>
    <s v="arbuscu"/>
    <s v="BAJO"/>
    <s v="BAJO"/>
  </r>
  <r>
    <m/>
    <m/>
    <x v="3"/>
    <m/>
    <m/>
    <m/>
    <m/>
    <m/>
    <m/>
    <m/>
    <m/>
    <m/>
    <s v="micelio"/>
    <s v="MEDIO BAJO"/>
    <s v="MEDIO BAJO"/>
  </r>
  <r>
    <m/>
    <m/>
    <x v="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Q23:R27" firstHeaderRow="1" firstDataRow="1" firstDataCol="1"/>
  <pivotFields count="15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%" fld="1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G43:H48" firstHeaderRow="1" firstDataRow="1" firstDataCol="1"/>
  <pivotFields count="15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%" fld="1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4:B28" firstHeaderRow="1" firstDataRow="1" firstDataCol="1"/>
  <pivotFields count="11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%" fld="10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5" firstHeaderRow="0" firstDataRow="1" firstDataCol="1"/>
  <pivotFields count="11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MICELIO" fld="9" subtotal="average" baseField="2" baseItem="0"/>
    <dataField name="Promedio de ARBUSCULOS" fld="8" subtotal="average" baseField="2" baseItem="0"/>
    <dataField name="Promedio de ESPORAS" fld="7" subtotal="average" baseField="2" baseItem="0"/>
    <dataField name="Promedio de VESICULAS" fld="6" subtotal="average" baseField="2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opLeftCell="A49" zoomScale="70" zoomScaleNormal="70" workbookViewId="0">
      <selection activeCell="R76" sqref="R76"/>
    </sheetView>
  </sheetViews>
  <sheetFormatPr baseColWidth="10" defaultRowHeight="12.75" x14ac:dyDescent="0.2"/>
  <cols>
    <col min="1" max="1" width="17.85546875" bestFit="1" customWidth="1"/>
    <col min="2" max="2" width="15.7109375" customWidth="1"/>
    <col min="3" max="3" width="12.85546875" customWidth="1"/>
    <col min="4" max="4" width="21" customWidth="1"/>
    <col min="5" max="5" width="17.85546875" customWidth="1"/>
    <col min="6" max="6" width="14.42578125" customWidth="1"/>
    <col min="7" max="7" width="22" bestFit="1" customWidth="1"/>
    <col min="8" max="8" width="17.42578125" customWidth="1"/>
  </cols>
  <sheetData>
    <row r="1" spans="1:5" x14ac:dyDescent="0.2">
      <c r="A1" s="3" t="s">
        <v>23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">
      <c r="A2" s="4">
        <v>1</v>
      </c>
      <c r="B2" s="5">
        <v>1.4444444444444444</v>
      </c>
      <c r="C2" s="5">
        <v>1</v>
      </c>
      <c r="D2" s="5">
        <v>1.1111111111111112</v>
      </c>
      <c r="E2" s="5">
        <v>1.6666666666666667</v>
      </c>
    </row>
    <row r="3" spans="1:5" x14ac:dyDescent="0.2">
      <c r="A3" s="4">
        <v>2</v>
      </c>
      <c r="B3" s="5">
        <v>1.6666666666666667</v>
      </c>
      <c r="C3" s="5">
        <v>1.1111111111111112</v>
      </c>
      <c r="D3" s="5">
        <v>1.7777777777777777</v>
      </c>
      <c r="E3" s="5">
        <v>1.4444444444444444</v>
      </c>
    </row>
    <row r="4" spans="1:5" x14ac:dyDescent="0.2">
      <c r="A4" s="4">
        <v>3</v>
      </c>
      <c r="B4" s="5">
        <v>1.4444444444444444</v>
      </c>
      <c r="C4" s="5">
        <v>1.2222222222222223</v>
      </c>
      <c r="D4" s="5">
        <v>1.2222222222222223</v>
      </c>
      <c r="E4" s="5">
        <v>1.5555555555555556</v>
      </c>
    </row>
    <row r="5" spans="1:5" x14ac:dyDescent="0.2">
      <c r="A5" s="4" t="s">
        <v>24</v>
      </c>
      <c r="B5" s="5">
        <v>1.5185185185185186</v>
      </c>
      <c r="C5" s="5">
        <v>1.1111111111111112</v>
      </c>
      <c r="D5" s="5">
        <v>1.3703703703703705</v>
      </c>
      <c r="E5" s="5">
        <v>1.5555555555555556</v>
      </c>
    </row>
    <row r="8" spans="1:5" x14ac:dyDescent="0.2">
      <c r="A8" s="6"/>
      <c r="B8" s="6" t="s">
        <v>10</v>
      </c>
      <c r="C8" s="6" t="s">
        <v>11</v>
      </c>
      <c r="D8" s="6" t="s">
        <v>40</v>
      </c>
    </row>
    <row r="9" spans="1:5" x14ac:dyDescent="0.2">
      <c r="A9" s="6" t="s">
        <v>33</v>
      </c>
      <c r="B9" s="6" t="s">
        <v>32</v>
      </c>
      <c r="C9" s="6" t="s">
        <v>38</v>
      </c>
      <c r="D9" s="6" t="s">
        <v>32</v>
      </c>
    </row>
    <row r="10" spans="1:5" x14ac:dyDescent="0.2">
      <c r="A10" s="6" t="s">
        <v>34</v>
      </c>
      <c r="B10" s="6" t="s">
        <v>37</v>
      </c>
      <c r="C10" s="6" t="s">
        <v>39</v>
      </c>
      <c r="D10" s="6" t="s">
        <v>37</v>
      </c>
    </row>
    <row r="11" spans="1:5" x14ac:dyDescent="0.2">
      <c r="A11" s="6" t="s">
        <v>35</v>
      </c>
      <c r="B11" s="6" t="s">
        <v>37</v>
      </c>
      <c r="C11" s="6" t="s">
        <v>37</v>
      </c>
      <c r="D11" s="6" t="s">
        <v>32</v>
      </c>
    </row>
    <row r="12" spans="1:5" x14ac:dyDescent="0.2">
      <c r="A12" s="6" t="s">
        <v>36</v>
      </c>
      <c r="B12" s="6" t="s">
        <v>32</v>
      </c>
      <c r="C12" s="6" t="s">
        <v>39</v>
      </c>
      <c r="D12" s="6" t="s">
        <v>38</v>
      </c>
    </row>
    <row r="23" spans="1:18" x14ac:dyDescent="0.2">
      <c r="Q23" s="3" t="s">
        <v>23</v>
      </c>
      <c r="R23" t="s">
        <v>25</v>
      </c>
    </row>
    <row r="24" spans="1:18" x14ac:dyDescent="0.2">
      <c r="A24" s="3" t="s">
        <v>23</v>
      </c>
      <c r="B24" t="s">
        <v>25</v>
      </c>
      <c r="Q24" s="4">
        <v>1</v>
      </c>
      <c r="R24" s="5">
        <v>77</v>
      </c>
    </row>
    <row r="25" spans="1:18" x14ac:dyDescent="0.2">
      <c r="A25" s="4">
        <v>1</v>
      </c>
      <c r="B25" s="5">
        <v>63.721340388007057</v>
      </c>
      <c r="C25">
        <v>66.543441938178773</v>
      </c>
      <c r="D25">
        <v>52</v>
      </c>
      <c r="Q25" s="4">
        <v>2</v>
      </c>
      <c r="R25" s="5">
        <v>82.222222222222229</v>
      </c>
    </row>
    <row r="26" spans="1:18" x14ac:dyDescent="0.2">
      <c r="A26" s="4">
        <v>2</v>
      </c>
      <c r="B26" s="5">
        <v>66.759259259259267</v>
      </c>
      <c r="C26">
        <v>70.510582010582013</v>
      </c>
      <c r="D26">
        <v>61</v>
      </c>
      <c r="Q26" s="4">
        <v>3</v>
      </c>
      <c r="R26" s="5">
        <v>48.888888888888886</v>
      </c>
    </row>
    <row r="27" spans="1:18" x14ac:dyDescent="0.2">
      <c r="A27" s="4">
        <v>3</v>
      </c>
      <c r="B27" s="5">
        <v>56.785714285714285</v>
      </c>
      <c r="C27">
        <v>60.693121693121689</v>
      </c>
      <c r="D27">
        <v>36</v>
      </c>
      <c r="Q27" s="4" t="s">
        <v>24</v>
      </c>
      <c r="R27" s="5">
        <v>69.642857142857139</v>
      </c>
    </row>
    <row r="28" spans="1:18" x14ac:dyDescent="0.2">
      <c r="A28" s="4" t="s">
        <v>24</v>
      </c>
      <c r="B28" s="5">
        <v>62.422104644326872</v>
      </c>
      <c r="C28">
        <f>AVERAGE(C25:C27)</f>
        <v>65.915715213960837</v>
      </c>
    </row>
    <row r="43" spans="7:8" x14ac:dyDescent="0.2">
      <c r="G43" s="3" t="s">
        <v>23</v>
      </c>
      <c r="H43" t="s">
        <v>25</v>
      </c>
    </row>
    <row r="44" spans="7:8" x14ac:dyDescent="0.2">
      <c r="G44" s="4">
        <v>1</v>
      </c>
      <c r="H44" s="5">
        <v>52.222222222222221</v>
      </c>
    </row>
    <row r="45" spans="7:8" x14ac:dyDescent="0.2">
      <c r="G45" s="4">
        <v>2</v>
      </c>
      <c r="H45" s="5">
        <v>61.111111111111114</v>
      </c>
    </row>
    <row r="46" spans="7:8" x14ac:dyDescent="0.2">
      <c r="G46" s="4">
        <v>3</v>
      </c>
      <c r="H46" s="5">
        <v>36.666666666666664</v>
      </c>
    </row>
    <row r="47" spans="7:8" x14ac:dyDescent="0.2">
      <c r="G47" s="4" t="s">
        <v>43</v>
      </c>
      <c r="H47" s="5" t="e">
        <v>#DIV/0!</v>
      </c>
    </row>
    <row r="48" spans="7:8" x14ac:dyDescent="0.2">
      <c r="G48" s="4" t="s">
        <v>24</v>
      </c>
      <c r="H48" s="5">
        <v>50</v>
      </c>
    </row>
    <row r="53" spans="2:5" x14ac:dyDescent="0.2">
      <c r="B53" t="s">
        <v>23</v>
      </c>
      <c r="C53">
        <v>2</v>
      </c>
      <c r="D53">
        <v>4</v>
      </c>
      <c r="E53">
        <v>6</v>
      </c>
    </row>
    <row r="54" spans="2:5" x14ac:dyDescent="0.2">
      <c r="B54">
        <v>1</v>
      </c>
      <c r="C54">
        <v>63.721340388007057</v>
      </c>
      <c r="D54" s="5">
        <v>77</v>
      </c>
      <c r="E54" s="5">
        <v>52.222222222222221</v>
      </c>
    </row>
    <row r="55" spans="2:5" x14ac:dyDescent="0.2">
      <c r="B55">
        <v>2</v>
      </c>
      <c r="C55">
        <v>66.759259259259267</v>
      </c>
      <c r="D55" s="5">
        <v>82.222222222222229</v>
      </c>
      <c r="E55" s="5">
        <v>61.111111111111114</v>
      </c>
    </row>
    <row r="56" spans="2:5" x14ac:dyDescent="0.2">
      <c r="B56">
        <v>3</v>
      </c>
      <c r="C56">
        <v>56.785714285714285</v>
      </c>
      <c r="D56" s="5">
        <v>48.888888888888886</v>
      </c>
      <c r="E56" s="5">
        <v>36.666666666666664</v>
      </c>
    </row>
    <row r="80" spans="3:5" x14ac:dyDescent="0.2">
      <c r="C80">
        <v>1</v>
      </c>
      <c r="D80">
        <v>2</v>
      </c>
      <c r="E80">
        <v>3</v>
      </c>
    </row>
    <row r="81" spans="2:5" x14ac:dyDescent="0.2">
      <c r="B81">
        <v>2</v>
      </c>
      <c r="C81">
        <v>63.721340388007057</v>
      </c>
      <c r="D81">
        <v>66.759259259259267</v>
      </c>
      <c r="E81">
        <v>56.785714285714285</v>
      </c>
    </row>
    <row r="82" spans="2:5" x14ac:dyDescent="0.2">
      <c r="B82">
        <v>4</v>
      </c>
      <c r="C82" s="5">
        <v>77</v>
      </c>
      <c r="D82" s="5">
        <v>82.222222222222229</v>
      </c>
      <c r="E82" s="5">
        <v>48.888888888888886</v>
      </c>
    </row>
    <row r="83" spans="2:5" x14ac:dyDescent="0.2">
      <c r="B83">
        <v>6</v>
      </c>
      <c r="C83" s="5">
        <v>52.222222222222221</v>
      </c>
      <c r="D83" s="5">
        <v>61.111111111111114</v>
      </c>
      <c r="E83" s="5">
        <v>36.666666666666664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0"/>
  <sheetViews>
    <sheetView workbookViewId="0">
      <selection activeCell="E13" sqref="A1:O28"/>
    </sheetView>
  </sheetViews>
  <sheetFormatPr baseColWidth="10" defaultRowHeight="12.75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31</v>
      </c>
      <c r="K1" t="s">
        <v>8</v>
      </c>
      <c r="L1" t="s">
        <v>44</v>
      </c>
      <c r="M1" t="s">
        <v>9</v>
      </c>
      <c r="N1" t="s">
        <v>45</v>
      </c>
      <c r="O1" t="s">
        <v>13</v>
      </c>
    </row>
    <row r="2" spans="1:35" x14ac:dyDescent="0.2">
      <c r="A2">
        <v>4</v>
      </c>
      <c r="B2">
        <v>3</v>
      </c>
      <c r="C2">
        <v>1</v>
      </c>
      <c r="D2">
        <v>18</v>
      </c>
      <c r="E2">
        <v>3</v>
      </c>
      <c r="F2">
        <v>5</v>
      </c>
      <c r="G2">
        <v>1</v>
      </c>
      <c r="H2" t="str">
        <f>_xlfn.IFS(G2=1,"BAJO",G2=2,"MEDIO",G2=3,"ALTO")</f>
        <v>BAJO</v>
      </c>
      <c r="I2">
        <v>1</v>
      </c>
      <c r="J2" t="str">
        <f>_xlfn.IFS(I2=1,"BAJO",I2=2,"MEDIO",I2=3,"ALTO")</f>
        <v>BAJO</v>
      </c>
      <c r="K2">
        <v>1</v>
      </c>
      <c r="L2" t="str">
        <f>_xlfn.IFS(K2=1,"BAJO",K2=2,"MEDIO",K2=3,"ALTO")</f>
        <v>BAJO</v>
      </c>
      <c r="M2">
        <v>1</v>
      </c>
      <c r="N2" t="str">
        <f>_xlfn.IFS(M2=1,"BAJO",M2=2,"MEDIO",M2=3,"ALTO")</f>
        <v>BAJO</v>
      </c>
      <c r="O2">
        <f t="shared" ref="O2:O28" si="0">(E2/F2)*100</f>
        <v>60</v>
      </c>
    </row>
    <row r="3" spans="1:35" x14ac:dyDescent="0.2">
      <c r="A3" s="2">
        <v>2</v>
      </c>
      <c r="B3" s="2">
        <v>2</v>
      </c>
      <c r="C3" s="2">
        <v>1</v>
      </c>
      <c r="D3" s="2">
        <v>11</v>
      </c>
      <c r="E3" s="2">
        <v>3</v>
      </c>
      <c r="F3" s="2">
        <v>6</v>
      </c>
      <c r="G3" s="2">
        <v>2</v>
      </c>
      <c r="H3" t="str">
        <f t="shared" ref="H3:H28" si="1">_xlfn.IFS(G3=1,"BAJO",G3=2,"MEDIO",G3=3,"ALTO")</f>
        <v>MEDIO</v>
      </c>
      <c r="I3" s="2">
        <v>1</v>
      </c>
      <c r="J3" t="str">
        <f t="shared" ref="J3:J28" si="2">_xlfn.IFS(I3=1,"BAJO",I3=2,"MEDIO",I3=3,"ALTO")</f>
        <v>BAJO</v>
      </c>
      <c r="K3" s="2">
        <v>1</v>
      </c>
      <c r="L3" t="str">
        <f t="shared" ref="L3:L28" si="3">_xlfn.IFS(K3=1,"BAJO",K3=2,"MEDIO",K3=3,"ALTO")</f>
        <v>BAJO</v>
      </c>
      <c r="M3" s="2">
        <v>1</v>
      </c>
      <c r="N3" t="str">
        <f t="shared" ref="N3:N28" si="4">_xlfn.IFS(M3=1,"BAJO",M3=2,"MEDIO",M3=3,"ALTO")</f>
        <v>BAJO</v>
      </c>
      <c r="O3">
        <f t="shared" si="0"/>
        <v>50</v>
      </c>
    </row>
    <row r="4" spans="1:35" x14ac:dyDescent="0.2">
      <c r="A4" s="2">
        <v>1</v>
      </c>
      <c r="B4" s="2">
        <v>1</v>
      </c>
      <c r="C4" s="2">
        <v>3</v>
      </c>
      <c r="D4" s="2">
        <v>3</v>
      </c>
      <c r="E4" s="2">
        <v>2</v>
      </c>
      <c r="F4" s="2">
        <v>4</v>
      </c>
      <c r="G4" s="2">
        <v>1</v>
      </c>
      <c r="H4" t="str">
        <f t="shared" si="1"/>
        <v>BAJO</v>
      </c>
      <c r="I4" s="2">
        <v>1</v>
      </c>
      <c r="J4" t="str">
        <f t="shared" si="2"/>
        <v>BAJO</v>
      </c>
      <c r="K4" s="2">
        <v>1</v>
      </c>
      <c r="L4" t="str">
        <f t="shared" si="3"/>
        <v>BAJO</v>
      </c>
      <c r="M4" s="2">
        <v>1</v>
      </c>
      <c r="N4" t="str">
        <f t="shared" si="4"/>
        <v>BAJO</v>
      </c>
      <c r="O4">
        <f t="shared" si="0"/>
        <v>50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">
      <c r="A5">
        <v>3</v>
      </c>
      <c r="B5">
        <v>3</v>
      </c>
      <c r="C5">
        <v>3</v>
      </c>
      <c r="D5">
        <v>14</v>
      </c>
      <c r="E5">
        <v>2</v>
      </c>
      <c r="F5">
        <v>5</v>
      </c>
      <c r="G5">
        <v>3</v>
      </c>
      <c r="H5" t="str">
        <f t="shared" si="1"/>
        <v>ALTO</v>
      </c>
      <c r="I5">
        <v>2</v>
      </c>
      <c r="J5" t="str">
        <f t="shared" si="2"/>
        <v>MEDIO</v>
      </c>
      <c r="K5">
        <v>1</v>
      </c>
      <c r="L5" t="str">
        <f t="shared" si="3"/>
        <v>BAJO</v>
      </c>
      <c r="M5">
        <v>1</v>
      </c>
      <c r="N5" t="str">
        <f t="shared" si="4"/>
        <v>BAJO</v>
      </c>
      <c r="O5">
        <f t="shared" si="0"/>
        <v>40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A6" s="2">
        <v>2</v>
      </c>
      <c r="B6" s="2">
        <v>1</v>
      </c>
      <c r="C6" s="2">
        <v>3</v>
      </c>
      <c r="D6" s="2">
        <v>3</v>
      </c>
      <c r="E6" s="2">
        <v>2</v>
      </c>
      <c r="F6" s="2">
        <v>7</v>
      </c>
      <c r="G6" s="2">
        <v>1</v>
      </c>
      <c r="H6" t="str">
        <f t="shared" si="1"/>
        <v>BAJO</v>
      </c>
      <c r="I6" s="2">
        <v>1</v>
      </c>
      <c r="J6" t="str">
        <f t="shared" si="2"/>
        <v>BAJO</v>
      </c>
      <c r="K6" s="2">
        <v>1</v>
      </c>
      <c r="L6" t="str">
        <f t="shared" si="3"/>
        <v>BAJO</v>
      </c>
      <c r="M6" s="2">
        <v>1</v>
      </c>
      <c r="N6" t="str">
        <f t="shared" si="4"/>
        <v>BAJO</v>
      </c>
      <c r="O6">
        <f t="shared" si="0"/>
        <v>28.571428571428569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">
      <c r="A7" s="2">
        <v>2</v>
      </c>
      <c r="B7" s="2">
        <v>2</v>
      </c>
      <c r="C7" s="2">
        <v>3</v>
      </c>
      <c r="D7" s="2">
        <v>10</v>
      </c>
      <c r="E7" s="2">
        <v>5</v>
      </c>
      <c r="F7" s="2">
        <v>8</v>
      </c>
      <c r="G7" s="2">
        <v>3</v>
      </c>
      <c r="H7" t="str">
        <f t="shared" si="1"/>
        <v>ALTO</v>
      </c>
      <c r="I7" s="2">
        <v>1</v>
      </c>
      <c r="J7" t="str">
        <f t="shared" si="2"/>
        <v>BAJO</v>
      </c>
      <c r="K7" s="2">
        <v>2</v>
      </c>
      <c r="L7" t="str">
        <f t="shared" si="3"/>
        <v>MEDIO</v>
      </c>
      <c r="M7" s="2">
        <v>1</v>
      </c>
      <c r="N7" t="str">
        <f t="shared" si="4"/>
        <v>BAJO</v>
      </c>
      <c r="O7">
        <f t="shared" si="0"/>
        <v>62.5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1" customFormat="1" x14ac:dyDescent="0.2">
      <c r="A8" s="2">
        <v>2</v>
      </c>
      <c r="B8" s="2">
        <v>3</v>
      </c>
      <c r="C8" s="2">
        <v>3</v>
      </c>
      <c r="D8" s="2">
        <v>13</v>
      </c>
      <c r="E8" s="2">
        <v>4</v>
      </c>
      <c r="F8" s="2">
        <v>8</v>
      </c>
      <c r="G8" s="2">
        <v>1</v>
      </c>
      <c r="H8" t="str">
        <f t="shared" si="1"/>
        <v>BAJO</v>
      </c>
      <c r="I8" s="2">
        <v>1</v>
      </c>
      <c r="J8" t="str">
        <f t="shared" si="2"/>
        <v>BAJO</v>
      </c>
      <c r="K8" s="2">
        <v>1</v>
      </c>
      <c r="L8" t="str">
        <f t="shared" si="3"/>
        <v>BAJO</v>
      </c>
      <c r="M8" s="2">
        <v>1</v>
      </c>
      <c r="N8" t="str">
        <f t="shared" si="4"/>
        <v>BAJO</v>
      </c>
      <c r="O8">
        <f t="shared" si="0"/>
        <v>50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s="1" customFormat="1" x14ac:dyDescent="0.2">
      <c r="A9" s="2">
        <v>3</v>
      </c>
      <c r="B9" s="2">
        <v>1</v>
      </c>
      <c r="C9" s="2">
        <v>1</v>
      </c>
      <c r="D9" s="2">
        <v>13</v>
      </c>
      <c r="E9" s="2">
        <v>2</v>
      </c>
      <c r="F9" s="2">
        <v>6</v>
      </c>
      <c r="G9" s="2">
        <v>3</v>
      </c>
      <c r="H9" t="str">
        <f t="shared" si="1"/>
        <v>ALTO</v>
      </c>
      <c r="I9" s="2">
        <v>1</v>
      </c>
      <c r="J9" t="str">
        <f t="shared" si="2"/>
        <v>BAJO</v>
      </c>
      <c r="K9" s="2">
        <v>1</v>
      </c>
      <c r="L9" t="str">
        <f t="shared" si="3"/>
        <v>BAJO</v>
      </c>
      <c r="M9" s="2">
        <v>1</v>
      </c>
      <c r="N9" t="str">
        <f t="shared" si="4"/>
        <v>BAJO</v>
      </c>
      <c r="O9">
        <f t="shared" si="0"/>
        <v>33.333333333333329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">
      <c r="A10">
        <v>4</v>
      </c>
      <c r="B10">
        <v>1</v>
      </c>
      <c r="C10">
        <v>2</v>
      </c>
      <c r="D10">
        <v>16</v>
      </c>
      <c r="E10">
        <v>3</v>
      </c>
      <c r="F10">
        <v>5</v>
      </c>
      <c r="G10">
        <v>2</v>
      </c>
      <c r="H10" t="str">
        <f t="shared" si="1"/>
        <v>MEDIO</v>
      </c>
      <c r="I10">
        <v>3</v>
      </c>
      <c r="J10" t="str">
        <f t="shared" si="2"/>
        <v>ALTO</v>
      </c>
      <c r="K10">
        <v>1</v>
      </c>
      <c r="L10" t="str">
        <f t="shared" si="3"/>
        <v>BAJO</v>
      </c>
      <c r="M10">
        <v>3</v>
      </c>
      <c r="N10" t="str">
        <f t="shared" si="4"/>
        <v>ALTO</v>
      </c>
      <c r="O10">
        <f t="shared" si="0"/>
        <v>60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">
      <c r="A11">
        <v>2</v>
      </c>
      <c r="B11">
        <v>1</v>
      </c>
      <c r="C11">
        <v>3</v>
      </c>
      <c r="D11">
        <v>2</v>
      </c>
      <c r="E11">
        <v>4</v>
      </c>
      <c r="F11">
        <v>10</v>
      </c>
      <c r="G11">
        <v>1</v>
      </c>
      <c r="H11" t="str">
        <f t="shared" si="1"/>
        <v>BAJO</v>
      </c>
      <c r="I11">
        <v>1</v>
      </c>
      <c r="J11" t="str">
        <f t="shared" si="2"/>
        <v>BAJO</v>
      </c>
      <c r="K11">
        <v>1</v>
      </c>
      <c r="L11" t="str">
        <f t="shared" si="3"/>
        <v>BAJO</v>
      </c>
      <c r="M11">
        <v>2</v>
      </c>
      <c r="N11" t="str">
        <f t="shared" si="4"/>
        <v>MEDIO</v>
      </c>
      <c r="O11">
        <f t="shared" si="0"/>
        <v>40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">
      <c r="A12">
        <v>7</v>
      </c>
      <c r="B12">
        <v>3</v>
      </c>
      <c r="C12">
        <v>2</v>
      </c>
      <c r="D12">
        <v>23</v>
      </c>
      <c r="E12">
        <v>5</v>
      </c>
      <c r="F12">
        <v>6</v>
      </c>
      <c r="G12">
        <v>2</v>
      </c>
      <c r="H12" t="str">
        <f t="shared" si="1"/>
        <v>MEDIO</v>
      </c>
      <c r="I12">
        <v>3</v>
      </c>
      <c r="J12" t="str">
        <f t="shared" si="2"/>
        <v>ALTO</v>
      </c>
      <c r="K12">
        <v>1</v>
      </c>
      <c r="L12" t="str">
        <f t="shared" si="3"/>
        <v>BAJO</v>
      </c>
      <c r="M12">
        <v>3</v>
      </c>
      <c r="N12" t="str">
        <f t="shared" si="4"/>
        <v>ALTO</v>
      </c>
      <c r="O12">
        <f t="shared" si="0"/>
        <v>83.333333333333343</v>
      </c>
    </row>
    <row r="13" spans="1:35" x14ac:dyDescent="0.2">
      <c r="A13">
        <v>1</v>
      </c>
      <c r="B13">
        <v>2</v>
      </c>
      <c r="C13">
        <v>3</v>
      </c>
      <c r="D13">
        <v>2</v>
      </c>
      <c r="E13">
        <v>7</v>
      </c>
      <c r="F13">
        <v>10</v>
      </c>
      <c r="G13">
        <v>1</v>
      </c>
      <c r="H13" t="str">
        <f t="shared" si="1"/>
        <v>BAJO</v>
      </c>
      <c r="I13">
        <v>2</v>
      </c>
      <c r="J13" t="str">
        <f t="shared" si="2"/>
        <v>MEDIO</v>
      </c>
      <c r="K13">
        <v>2</v>
      </c>
      <c r="L13" t="str">
        <f t="shared" si="3"/>
        <v>MEDIO</v>
      </c>
      <c r="M13">
        <v>2</v>
      </c>
      <c r="N13" t="str">
        <f t="shared" si="4"/>
        <v>MEDIO</v>
      </c>
      <c r="O13">
        <f t="shared" si="0"/>
        <v>70</v>
      </c>
    </row>
    <row r="14" spans="1:35" x14ac:dyDescent="0.2">
      <c r="A14">
        <v>2</v>
      </c>
      <c r="B14">
        <v>2</v>
      </c>
      <c r="C14">
        <v>2</v>
      </c>
      <c r="D14">
        <v>15</v>
      </c>
      <c r="E14">
        <v>5</v>
      </c>
      <c r="F14">
        <v>8</v>
      </c>
      <c r="G14">
        <v>2</v>
      </c>
      <c r="H14" t="str">
        <f t="shared" si="1"/>
        <v>MEDIO</v>
      </c>
      <c r="I14">
        <v>1</v>
      </c>
      <c r="J14" t="str">
        <f t="shared" si="2"/>
        <v>BAJO</v>
      </c>
      <c r="K14">
        <v>1</v>
      </c>
      <c r="L14" t="str">
        <f t="shared" si="3"/>
        <v>BAJO</v>
      </c>
      <c r="M14">
        <v>1</v>
      </c>
      <c r="N14" t="str">
        <f t="shared" si="4"/>
        <v>BAJO</v>
      </c>
      <c r="O14">
        <f t="shared" si="0"/>
        <v>62.5</v>
      </c>
    </row>
    <row r="15" spans="1:35" x14ac:dyDescent="0.2">
      <c r="A15" s="2">
        <v>4</v>
      </c>
      <c r="B15" s="2">
        <v>1</v>
      </c>
      <c r="C15" s="2">
        <v>1</v>
      </c>
      <c r="D15" s="2">
        <v>12</v>
      </c>
      <c r="E15" s="2">
        <v>6</v>
      </c>
      <c r="F15" s="2">
        <v>7</v>
      </c>
      <c r="G15" s="2">
        <v>1</v>
      </c>
      <c r="H15" t="str">
        <f t="shared" si="1"/>
        <v>BAJO</v>
      </c>
      <c r="I15" s="2">
        <v>2</v>
      </c>
      <c r="J15" t="str">
        <f t="shared" si="2"/>
        <v>MEDIO</v>
      </c>
      <c r="K15" s="2">
        <v>1</v>
      </c>
      <c r="L15" t="str">
        <f t="shared" si="3"/>
        <v>BAJO</v>
      </c>
      <c r="M15" s="2">
        <v>2</v>
      </c>
      <c r="N15" t="str">
        <f t="shared" si="4"/>
        <v>MEDIO</v>
      </c>
      <c r="O15">
        <f t="shared" si="0"/>
        <v>85.714285714285708</v>
      </c>
    </row>
    <row r="16" spans="1:35" x14ac:dyDescent="0.2">
      <c r="A16">
        <v>4</v>
      </c>
      <c r="B16">
        <v>3</v>
      </c>
      <c r="C16">
        <v>1</v>
      </c>
      <c r="D16">
        <v>1</v>
      </c>
      <c r="E16">
        <v>4</v>
      </c>
      <c r="F16">
        <v>8</v>
      </c>
      <c r="G16">
        <v>2</v>
      </c>
      <c r="H16" t="str">
        <f t="shared" si="1"/>
        <v>MEDIO</v>
      </c>
      <c r="I16">
        <v>1</v>
      </c>
      <c r="J16" t="str">
        <f t="shared" si="2"/>
        <v>BAJO</v>
      </c>
      <c r="K16">
        <v>1</v>
      </c>
      <c r="L16" t="str">
        <f t="shared" si="3"/>
        <v>BAJO</v>
      </c>
      <c r="M16">
        <v>1</v>
      </c>
      <c r="N16" t="str">
        <f t="shared" si="4"/>
        <v>BAJO</v>
      </c>
      <c r="O16">
        <f t="shared" si="0"/>
        <v>50</v>
      </c>
    </row>
    <row r="17" spans="1:20" x14ac:dyDescent="0.2">
      <c r="A17" s="2">
        <v>3</v>
      </c>
      <c r="B17" s="2">
        <v>3</v>
      </c>
      <c r="C17" s="2">
        <v>3</v>
      </c>
      <c r="D17" s="2">
        <v>4</v>
      </c>
      <c r="E17" s="2">
        <v>9</v>
      </c>
      <c r="F17" s="2">
        <v>10</v>
      </c>
      <c r="G17" s="2">
        <v>1</v>
      </c>
      <c r="H17" t="str">
        <f t="shared" si="1"/>
        <v>BAJO</v>
      </c>
      <c r="I17" s="2">
        <v>1</v>
      </c>
      <c r="J17" t="str">
        <f t="shared" si="2"/>
        <v>BAJO</v>
      </c>
      <c r="K17" s="2">
        <v>1</v>
      </c>
      <c r="L17" t="str">
        <f t="shared" si="3"/>
        <v>BAJO</v>
      </c>
      <c r="M17" s="2">
        <v>2</v>
      </c>
      <c r="N17" t="str">
        <f t="shared" si="4"/>
        <v>MEDIO</v>
      </c>
      <c r="O17">
        <f t="shared" si="0"/>
        <v>90</v>
      </c>
    </row>
    <row r="18" spans="1:20" x14ac:dyDescent="0.2">
      <c r="A18" s="2">
        <v>3</v>
      </c>
      <c r="B18" s="2">
        <v>2</v>
      </c>
      <c r="C18" s="2">
        <v>1</v>
      </c>
      <c r="D18" s="2">
        <v>7</v>
      </c>
      <c r="E18" s="2">
        <v>4</v>
      </c>
      <c r="F18" s="2">
        <v>9</v>
      </c>
      <c r="G18" s="2">
        <v>1</v>
      </c>
      <c r="H18" t="str">
        <f t="shared" si="1"/>
        <v>BAJO</v>
      </c>
      <c r="I18" s="2">
        <v>1</v>
      </c>
      <c r="J18" t="str">
        <f t="shared" si="2"/>
        <v>BAJO</v>
      </c>
      <c r="K18" s="2">
        <v>1</v>
      </c>
      <c r="L18" t="str">
        <f t="shared" si="3"/>
        <v>BAJO</v>
      </c>
      <c r="M18" s="2">
        <v>1</v>
      </c>
      <c r="N18" t="str">
        <f t="shared" si="4"/>
        <v>BAJO</v>
      </c>
      <c r="O18">
        <f t="shared" si="0"/>
        <v>44.444444444444443</v>
      </c>
    </row>
    <row r="19" spans="1:20" x14ac:dyDescent="0.2">
      <c r="A19">
        <v>7</v>
      </c>
      <c r="B19">
        <v>1</v>
      </c>
      <c r="C19">
        <v>1</v>
      </c>
      <c r="D19">
        <v>1</v>
      </c>
      <c r="E19">
        <v>7</v>
      </c>
      <c r="F19">
        <v>10</v>
      </c>
      <c r="G19">
        <v>1</v>
      </c>
      <c r="H19" t="str">
        <f t="shared" si="1"/>
        <v>BAJO</v>
      </c>
      <c r="I19">
        <v>1</v>
      </c>
      <c r="J19" t="str">
        <f t="shared" si="2"/>
        <v>BAJO</v>
      </c>
      <c r="K19">
        <v>1</v>
      </c>
      <c r="L19" t="str">
        <f t="shared" si="3"/>
        <v>BAJO</v>
      </c>
      <c r="M19">
        <v>2</v>
      </c>
      <c r="N19" t="str">
        <f t="shared" si="4"/>
        <v>MEDIO</v>
      </c>
      <c r="O19">
        <f t="shared" si="0"/>
        <v>70</v>
      </c>
    </row>
    <row r="20" spans="1:20" x14ac:dyDescent="0.2">
      <c r="A20" s="2">
        <v>5</v>
      </c>
      <c r="B20" s="2">
        <v>3</v>
      </c>
      <c r="C20" s="2">
        <v>3</v>
      </c>
      <c r="D20" s="2">
        <v>8</v>
      </c>
      <c r="E20" s="2">
        <v>8</v>
      </c>
      <c r="F20" s="2">
        <v>10</v>
      </c>
      <c r="G20" s="2">
        <v>2</v>
      </c>
      <c r="H20" t="str">
        <f t="shared" si="1"/>
        <v>MEDIO</v>
      </c>
      <c r="I20" s="2">
        <v>1</v>
      </c>
      <c r="J20" t="str">
        <f t="shared" si="2"/>
        <v>BAJO</v>
      </c>
      <c r="K20" s="2">
        <v>1</v>
      </c>
      <c r="L20" t="str">
        <f t="shared" si="3"/>
        <v>BAJO</v>
      </c>
      <c r="M20" s="2">
        <v>2</v>
      </c>
      <c r="N20" t="str">
        <f t="shared" si="4"/>
        <v>MEDIO</v>
      </c>
      <c r="O20">
        <f t="shared" si="0"/>
        <v>80</v>
      </c>
    </row>
    <row r="21" spans="1:20" x14ac:dyDescent="0.2">
      <c r="A21">
        <v>3</v>
      </c>
      <c r="B21">
        <v>2</v>
      </c>
      <c r="C21">
        <v>2</v>
      </c>
      <c r="D21">
        <v>16</v>
      </c>
      <c r="E21">
        <v>2</v>
      </c>
      <c r="F21">
        <v>8</v>
      </c>
      <c r="G21">
        <v>1</v>
      </c>
      <c r="H21" t="str">
        <f t="shared" si="1"/>
        <v>BAJO</v>
      </c>
      <c r="I21">
        <v>1</v>
      </c>
      <c r="J21" t="str">
        <f t="shared" si="2"/>
        <v>BAJO</v>
      </c>
      <c r="K21">
        <v>1</v>
      </c>
      <c r="L21" t="str">
        <f t="shared" si="3"/>
        <v>BAJO</v>
      </c>
      <c r="M21">
        <v>1</v>
      </c>
      <c r="N21" t="str">
        <f t="shared" si="4"/>
        <v>BAJO</v>
      </c>
      <c r="O21">
        <f t="shared" si="0"/>
        <v>25</v>
      </c>
    </row>
    <row r="22" spans="1:20" x14ac:dyDescent="0.2">
      <c r="A22" s="2">
        <v>2</v>
      </c>
      <c r="B22" s="2">
        <v>1</v>
      </c>
      <c r="C22" s="2">
        <v>2</v>
      </c>
      <c r="D22" s="2">
        <v>7</v>
      </c>
      <c r="E22" s="2">
        <v>8</v>
      </c>
      <c r="F22" s="2">
        <v>10</v>
      </c>
      <c r="G22" s="2">
        <v>1</v>
      </c>
      <c r="H22" t="str">
        <f t="shared" si="1"/>
        <v>BAJO</v>
      </c>
      <c r="I22" s="2">
        <v>1</v>
      </c>
      <c r="J22" t="str">
        <f t="shared" si="2"/>
        <v>BAJO</v>
      </c>
      <c r="K22" s="2">
        <v>1</v>
      </c>
      <c r="L22" t="str">
        <f t="shared" si="3"/>
        <v>BAJO</v>
      </c>
      <c r="M22" s="2">
        <v>1</v>
      </c>
      <c r="N22" t="str">
        <f t="shared" si="4"/>
        <v>BAJO</v>
      </c>
      <c r="O22">
        <f t="shared" si="0"/>
        <v>80</v>
      </c>
    </row>
    <row r="23" spans="1:20" x14ac:dyDescent="0.2">
      <c r="A23" s="2">
        <v>7</v>
      </c>
      <c r="B23" s="2">
        <v>1</v>
      </c>
      <c r="C23" s="2">
        <v>2</v>
      </c>
      <c r="D23" s="2">
        <v>9</v>
      </c>
      <c r="E23" s="2">
        <v>7</v>
      </c>
      <c r="F23" s="2">
        <v>10</v>
      </c>
      <c r="G23" s="2">
        <v>1</v>
      </c>
      <c r="H23" t="str">
        <f t="shared" si="1"/>
        <v>BAJO</v>
      </c>
      <c r="I23" s="2">
        <v>2</v>
      </c>
      <c r="J23" t="str">
        <f t="shared" si="2"/>
        <v>MEDIO</v>
      </c>
      <c r="K23" s="2">
        <v>1</v>
      </c>
      <c r="L23" t="str">
        <f t="shared" si="3"/>
        <v>BAJO</v>
      </c>
      <c r="M23" s="2">
        <v>2</v>
      </c>
      <c r="N23" t="str">
        <f t="shared" si="4"/>
        <v>MEDIO</v>
      </c>
      <c r="O23">
        <f t="shared" si="0"/>
        <v>70</v>
      </c>
    </row>
    <row r="24" spans="1:20" x14ac:dyDescent="0.2">
      <c r="A24" s="2">
        <v>3</v>
      </c>
      <c r="B24" s="2">
        <v>3</v>
      </c>
      <c r="C24" s="2">
        <v>2</v>
      </c>
      <c r="D24" s="2">
        <v>10</v>
      </c>
      <c r="E24" s="2">
        <v>7</v>
      </c>
      <c r="F24" s="2">
        <v>10</v>
      </c>
      <c r="G24" s="2">
        <v>1</v>
      </c>
      <c r="H24" t="str">
        <f t="shared" si="1"/>
        <v>BAJO</v>
      </c>
      <c r="I24" s="2">
        <v>2</v>
      </c>
      <c r="J24" t="str">
        <f t="shared" si="2"/>
        <v>MEDIO</v>
      </c>
      <c r="K24" s="2">
        <v>2</v>
      </c>
      <c r="L24" t="str">
        <f t="shared" si="3"/>
        <v>MEDIO</v>
      </c>
      <c r="M24" s="2">
        <v>2</v>
      </c>
      <c r="N24" t="str">
        <f t="shared" si="4"/>
        <v>MEDIO</v>
      </c>
      <c r="O24">
        <f t="shared" si="0"/>
        <v>70</v>
      </c>
    </row>
    <row r="25" spans="1:20" x14ac:dyDescent="0.2">
      <c r="A25">
        <v>2</v>
      </c>
      <c r="B25">
        <v>2</v>
      </c>
      <c r="C25">
        <v>2</v>
      </c>
      <c r="D25">
        <v>14</v>
      </c>
      <c r="E25">
        <v>7</v>
      </c>
      <c r="F25">
        <v>10</v>
      </c>
      <c r="G25">
        <v>2</v>
      </c>
      <c r="H25" t="str">
        <f t="shared" si="1"/>
        <v>MEDIO</v>
      </c>
      <c r="I25">
        <v>2</v>
      </c>
      <c r="J25" t="str">
        <f t="shared" si="2"/>
        <v>MEDIO</v>
      </c>
      <c r="K25">
        <v>1</v>
      </c>
      <c r="L25" t="str">
        <f t="shared" si="3"/>
        <v>BAJO</v>
      </c>
      <c r="M25">
        <v>1</v>
      </c>
      <c r="N25" t="str">
        <f t="shared" si="4"/>
        <v>BAJO</v>
      </c>
      <c r="O25">
        <f t="shared" si="0"/>
        <v>70</v>
      </c>
    </row>
    <row r="26" spans="1:20" x14ac:dyDescent="0.2">
      <c r="A26">
        <v>6</v>
      </c>
      <c r="B26">
        <v>3</v>
      </c>
      <c r="C26">
        <v>1</v>
      </c>
      <c r="D26">
        <v>13</v>
      </c>
      <c r="E26">
        <v>9</v>
      </c>
      <c r="F26">
        <v>10</v>
      </c>
      <c r="G26">
        <v>2</v>
      </c>
      <c r="H26" t="str">
        <f t="shared" si="1"/>
        <v>MEDIO</v>
      </c>
      <c r="I26">
        <v>1</v>
      </c>
      <c r="J26" t="str">
        <f t="shared" si="2"/>
        <v>BAJO</v>
      </c>
      <c r="K26">
        <v>1</v>
      </c>
      <c r="L26" t="str">
        <f t="shared" si="3"/>
        <v>BAJO</v>
      </c>
      <c r="M26">
        <v>3</v>
      </c>
      <c r="N26" t="str">
        <f t="shared" si="4"/>
        <v>ALTO</v>
      </c>
      <c r="O26">
        <f t="shared" si="0"/>
        <v>90</v>
      </c>
    </row>
    <row r="27" spans="1:20" x14ac:dyDescent="0.2">
      <c r="A27" s="2">
        <v>5</v>
      </c>
      <c r="B27" s="2">
        <v>1</v>
      </c>
      <c r="C27" s="2">
        <v>1</v>
      </c>
      <c r="D27" s="2">
        <v>16</v>
      </c>
      <c r="E27" s="2">
        <v>9</v>
      </c>
      <c r="F27" s="2">
        <v>10</v>
      </c>
      <c r="G27" s="2">
        <v>2</v>
      </c>
      <c r="H27" t="str">
        <f t="shared" si="1"/>
        <v>MEDIO</v>
      </c>
      <c r="I27" s="2">
        <v>1</v>
      </c>
      <c r="J27" t="str">
        <f t="shared" si="2"/>
        <v>BAJO</v>
      </c>
      <c r="K27" s="2">
        <v>1</v>
      </c>
      <c r="L27" t="str">
        <f t="shared" si="3"/>
        <v>BAJO</v>
      </c>
      <c r="M27" s="2">
        <v>1</v>
      </c>
      <c r="N27" t="str">
        <f t="shared" si="4"/>
        <v>BAJO</v>
      </c>
      <c r="O27">
        <f t="shared" si="0"/>
        <v>90</v>
      </c>
    </row>
    <row r="28" spans="1:20" x14ac:dyDescent="0.2">
      <c r="A28">
        <v>2</v>
      </c>
      <c r="B28">
        <v>3</v>
      </c>
      <c r="C28">
        <v>2</v>
      </c>
      <c r="D28">
        <v>16</v>
      </c>
      <c r="E28">
        <v>8</v>
      </c>
      <c r="F28">
        <v>10</v>
      </c>
      <c r="G28">
        <v>1</v>
      </c>
      <c r="H28" t="str">
        <f t="shared" si="1"/>
        <v>BAJO</v>
      </c>
      <c r="I28">
        <v>1</v>
      </c>
      <c r="J28" t="str">
        <f t="shared" si="2"/>
        <v>BAJO</v>
      </c>
      <c r="K28">
        <v>1</v>
      </c>
      <c r="L28" t="str">
        <f t="shared" si="3"/>
        <v>BAJO</v>
      </c>
      <c r="M28">
        <v>1</v>
      </c>
      <c r="N28" t="str">
        <f t="shared" si="4"/>
        <v>BAJO</v>
      </c>
      <c r="O28">
        <f t="shared" si="0"/>
        <v>80</v>
      </c>
    </row>
    <row r="29" spans="1:20" x14ac:dyDescent="0.2">
      <c r="H29" s="6"/>
      <c r="S29" t="s">
        <v>14</v>
      </c>
      <c r="T29">
        <f>AVERAGE(O2:O27)</f>
        <v>61.74603174603174</v>
      </c>
    </row>
    <row r="30" spans="1:20" x14ac:dyDescent="0.2">
      <c r="P30">
        <f>AVERAGE(O4:O20)</f>
        <v>58.846872082166193</v>
      </c>
      <c r="S30" t="s">
        <v>15</v>
      </c>
      <c r="T30">
        <f>AVERAGE(O9:O27)</f>
        <v>66.543441938178773</v>
      </c>
    </row>
    <row r="31" spans="1:20" x14ac:dyDescent="0.2">
      <c r="M31" s="6"/>
      <c r="N31" s="6"/>
      <c r="O31" s="6"/>
      <c r="P31" s="6"/>
      <c r="Q31" s="6"/>
      <c r="S31" t="s">
        <v>17</v>
      </c>
      <c r="T31">
        <f>AVERAGE(O19:O27)</f>
        <v>71.666666666666671</v>
      </c>
    </row>
    <row r="32" spans="1:20" x14ac:dyDescent="0.2">
      <c r="G32" t="s">
        <v>10</v>
      </c>
      <c r="I32" t="s">
        <v>11</v>
      </c>
      <c r="K32" t="s">
        <v>12</v>
      </c>
      <c r="M32" s="6"/>
      <c r="N32" s="6" t="s">
        <v>10</v>
      </c>
      <c r="O32" s="6" t="s">
        <v>11</v>
      </c>
      <c r="P32" s="6" t="s">
        <v>40</v>
      </c>
      <c r="Q32" s="6"/>
    </row>
    <row r="33" spans="6:20" x14ac:dyDescent="0.2">
      <c r="F33">
        <v>4</v>
      </c>
      <c r="M33" s="6" t="s">
        <v>33</v>
      </c>
      <c r="N33" s="6" t="s">
        <v>32</v>
      </c>
      <c r="O33" s="6" t="s">
        <v>38</v>
      </c>
      <c r="P33" s="6" t="s">
        <v>32</v>
      </c>
      <c r="Q33" s="6"/>
      <c r="S33" t="s">
        <v>16</v>
      </c>
      <c r="T33">
        <f>AVERAGE(O10:O28)</f>
        <v>68.999582289055979</v>
      </c>
    </row>
    <row r="34" spans="6:20" x14ac:dyDescent="0.2">
      <c r="F34">
        <v>5</v>
      </c>
      <c r="M34" s="6" t="s">
        <v>34</v>
      </c>
      <c r="N34" s="6" t="s">
        <v>37</v>
      </c>
      <c r="O34" s="6" t="s">
        <v>39</v>
      </c>
      <c r="P34" s="6" t="s">
        <v>37</v>
      </c>
      <c r="Q34" s="6"/>
      <c r="S34" t="s">
        <v>18</v>
      </c>
      <c r="T34">
        <f>AVERAGE(O14:O28)</f>
        <v>70.510582010582013</v>
      </c>
    </row>
    <row r="35" spans="6:20" x14ac:dyDescent="0.2">
      <c r="F35">
        <v>6</v>
      </c>
      <c r="M35" s="6" t="s">
        <v>35</v>
      </c>
      <c r="N35" s="6" t="s">
        <v>37</v>
      </c>
      <c r="O35" s="6" t="s">
        <v>37</v>
      </c>
      <c r="P35" s="6"/>
      <c r="Q35" s="6"/>
      <c r="S35" t="s">
        <v>19</v>
      </c>
      <c r="T35">
        <f>AVERAGE(O22:O28)</f>
        <v>78.571428571428569</v>
      </c>
    </row>
    <row r="36" spans="6:20" x14ac:dyDescent="0.2">
      <c r="F36">
        <v>7</v>
      </c>
      <c r="G36">
        <v>1</v>
      </c>
      <c r="K36">
        <v>1</v>
      </c>
      <c r="M36" s="6" t="s">
        <v>36</v>
      </c>
      <c r="N36" s="6" t="s">
        <v>32</v>
      </c>
      <c r="O36" s="6" t="s">
        <v>32</v>
      </c>
      <c r="P36" s="6" t="s">
        <v>38</v>
      </c>
      <c r="Q36" s="6"/>
    </row>
    <row r="37" spans="6:20" x14ac:dyDescent="0.2">
      <c r="F37">
        <v>8</v>
      </c>
      <c r="G37">
        <v>1</v>
      </c>
      <c r="I37">
        <v>2</v>
      </c>
      <c r="K37">
        <v>2</v>
      </c>
      <c r="M37" s="6"/>
      <c r="N37" s="6"/>
      <c r="O37" s="6"/>
      <c r="P37" s="6"/>
      <c r="Q37" s="6"/>
      <c r="S37" t="s">
        <v>20</v>
      </c>
      <c r="T37">
        <f>AVERAGE(O4:O20)</f>
        <v>58.846872082166193</v>
      </c>
    </row>
    <row r="38" spans="6:20" x14ac:dyDescent="0.2">
      <c r="F38">
        <v>9</v>
      </c>
      <c r="G38">
        <v>1</v>
      </c>
      <c r="M38" s="6"/>
      <c r="N38" s="6"/>
      <c r="O38" s="6"/>
      <c r="P38" s="6"/>
      <c r="Q38" s="6"/>
      <c r="S38" t="s">
        <v>21</v>
      </c>
      <c r="T38">
        <f>AVERAGE(O6:O20)</f>
        <v>60.693121693121689</v>
      </c>
    </row>
    <row r="39" spans="6:20" x14ac:dyDescent="0.2">
      <c r="F39">
        <v>10</v>
      </c>
      <c r="G39">
        <v>3</v>
      </c>
      <c r="I39">
        <v>5</v>
      </c>
      <c r="K39">
        <v>4</v>
      </c>
      <c r="S39" t="s">
        <v>22</v>
      </c>
      <c r="T39">
        <f>AVERAGE(O11:O20)</f>
        <v>67.599206349206355</v>
      </c>
    </row>
    <row r="40" spans="6:20" x14ac:dyDescent="0.2">
      <c r="G40">
        <f>SUM(G34:G39)</f>
        <v>6</v>
      </c>
      <c r="I40">
        <f t="shared" ref="I40:K40" si="5">SUM(I33:I39)</f>
        <v>7</v>
      </c>
      <c r="K40">
        <f t="shared" si="5"/>
        <v>7</v>
      </c>
    </row>
  </sheetData>
  <autoFilter ref="A1:O28" xr:uid="{00000000-0009-0000-0000-000001000000}">
    <sortState xmlns:xlrd2="http://schemas.microsoft.com/office/spreadsheetml/2017/richdata2" ref="A2:K27">
      <sortCondition ref="F1:F2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5"/>
  <sheetViews>
    <sheetView workbookViewId="0">
      <selection activeCell="L13" sqref="A1:O29"/>
    </sheetView>
  </sheetViews>
  <sheetFormatPr baseColWidth="10" defaultRowHeight="12.75" x14ac:dyDescent="0.2"/>
  <cols>
    <col min="6" max="14" width="11.42578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31</v>
      </c>
      <c r="K1" t="s">
        <v>8</v>
      </c>
      <c r="L1" t="s">
        <v>42</v>
      </c>
      <c r="M1" t="s">
        <v>9</v>
      </c>
      <c r="N1" t="s">
        <v>41</v>
      </c>
      <c r="O1" t="s">
        <v>13</v>
      </c>
    </row>
    <row r="2" spans="1:34" x14ac:dyDescent="0.2">
      <c r="A2">
        <v>1</v>
      </c>
      <c r="B2">
        <v>2</v>
      </c>
      <c r="C2">
        <v>2</v>
      </c>
      <c r="D2">
        <v>1</v>
      </c>
      <c r="E2">
        <v>9</v>
      </c>
      <c r="F2">
        <v>10</v>
      </c>
      <c r="G2">
        <v>2</v>
      </c>
      <c r="H2" t="str">
        <f t="shared" ref="H2:H29" si="0">_xlfn.IFS(G2=1,"BAJO",G2=2,"MEDIO",G2=3,"ALTO")</f>
        <v>MEDIO</v>
      </c>
      <c r="I2">
        <v>3</v>
      </c>
      <c r="J2" t="str">
        <f t="shared" ref="J2:J29" si="1">_xlfn.IFS(I2=1,"BAJO",I2=2,"MEDIO",I2=3,"ALTO")</f>
        <v>ALTO</v>
      </c>
      <c r="K2">
        <v>2</v>
      </c>
      <c r="L2" t="str">
        <f>_xlfn.IFS(K2=1,"BAJO",K2=2,"MEDIO",K2=3,"ALTO")</f>
        <v>MEDIO</v>
      </c>
      <c r="M2">
        <v>2</v>
      </c>
      <c r="N2" t="str">
        <f>_xlfn.IFS(M2=1,"BAJO",M2=2,"MEDIO",M2=3,"ALTO")</f>
        <v>MEDIO</v>
      </c>
      <c r="O2">
        <f t="shared" ref="O2:O29" si="2">(E2/F2)*100</f>
        <v>90</v>
      </c>
    </row>
    <row r="3" spans="1:34" x14ac:dyDescent="0.2">
      <c r="A3" s="2">
        <v>4</v>
      </c>
      <c r="B3" s="2">
        <v>1</v>
      </c>
      <c r="C3" s="2">
        <v>2</v>
      </c>
      <c r="D3" s="2">
        <v>4</v>
      </c>
      <c r="E3" s="2">
        <v>8</v>
      </c>
      <c r="F3" s="2">
        <v>10</v>
      </c>
      <c r="G3" s="2">
        <v>1</v>
      </c>
      <c r="H3" t="str">
        <f t="shared" si="0"/>
        <v>BAJO</v>
      </c>
      <c r="I3" s="2">
        <v>3</v>
      </c>
      <c r="J3" t="str">
        <f t="shared" si="1"/>
        <v>ALTO</v>
      </c>
      <c r="K3" s="2">
        <v>2</v>
      </c>
      <c r="L3" t="str">
        <f t="shared" ref="L3:L29" si="3">_xlfn.IFS(K3=1,"BAJO",K3=2,"MEDIO",K3=3,"ALTO")</f>
        <v>MEDIO</v>
      </c>
      <c r="M3" s="2">
        <v>2</v>
      </c>
      <c r="N3" t="str">
        <f t="shared" ref="N3:N29" si="4">_xlfn.IFS(M3=1,"BAJO",M3=2,"MEDIO",M3=3,"ALTO")</f>
        <v>MEDIO</v>
      </c>
      <c r="O3">
        <f t="shared" si="2"/>
        <v>80</v>
      </c>
    </row>
    <row r="4" spans="1:34" x14ac:dyDescent="0.2">
      <c r="A4" s="2">
        <v>8</v>
      </c>
      <c r="B4" s="2">
        <v>2</v>
      </c>
      <c r="C4" s="2">
        <v>1</v>
      </c>
      <c r="D4" s="2">
        <v>17</v>
      </c>
      <c r="E4" s="2">
        <v>7</v>
      </c>
      <c r="F4" s="2">
        <v>10</v>
      </c>
      <c r="G4" s="2">
        <v>2</v>
      </c>
      <c r="H4" t="str">
        <f t="shared" si="0"/>
        <v>MEDIO</v>
      </c>
      <c r="I4" s="2">
        <v>2</v>
      </c>
      <c r="J4" t="str">
        <f t="shared" si="1"/>
        <v>MEDIO</v>
      </c>
      <c r="K4" s="2">
        <v>2</v>
      </c>
      <c r="L4" t="str">
        <f t="shared" si="3"/>
        <v>MEDIO</v>
      </c>
      <c r="M4" s="2">
        <v>2</v>
      </c>
      <c r="N4" t="str">
        <f t="shared" si="4"/>
        <v>MEDIO</v>
      </c>
      <c r="O4">
        <f t="shared" si="2"/>
        <v>70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2">
        <v>7</v>
      </c>
      <c r="B5" s="2">
        <v>1</v>
      </c>
      <c r="C5" s="2">
        <v>3</v>
      </c>
      <c r="D5" s="2">
        <v>3</v>
      </c>
      <c r="E5" s="2">
        <v>6</v>
      </c>
      <c r="F5" s="2">
        <v>10</v>
      </c>
      <c r="G5" s="2">
        <v>1</v>
      </c>
      <c r="H5" t="str">
        <f t="shared" si="0"/>
        <v>BAJO</v>
      </c>
      <c r="I5" s="2">
        <v>1</v>
      </c>
      <c r="J5" t="str">
        <f t="shared" si="1"/>
        <v>BAJO</v>
      </c>
      <c r="K5" s="2">
        <v>1</v>
      </c>
      <c r="L5" t="str">
        <f t="shared" si="3"/>
        <v>BAJO</v>
      </c>
      <c r="M5" s="2">
        <v>2</v>
      </c>
      <c r="N5" t="str">
        <f t="shared" si="4"/>
        <v>MEDIO</v>
      </c>
      <c r="O5">
        <f t="shared" si="2"/>
        <v>60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2">
        <v>6</v>
      </c>
      <c r="B6" s="2">
        <v>2</v>
      </c>
      <c r="C6" s="2">
        <v>3</v>
      </c>
      <c r="D6" s="2">
        <v>17</v>
      </c>
      <c r="E6" s="2">
        <v>7</v>
      </c>
      <c r="F6" s="2">
        <v>10</v>
      </c>
      <c r="G6" s="2">
        <v>1</v>
      </c>
      <c r="H6" t="str">
        <f t="shared" si="0"/>
        <v>BAJO</v>
      </c>
      <c r="I6" s="2">
        <v>2</v>
      </c>
      <c r="J6" t="str">
        <f t="shared" si="1"/>
        <v>MEDIO</v>
      </c>
      <c r="K6" s="2">
        <v>1</v>
      </c>
      <c r="L6" t="str">
        <f t="shared" si="3"/>
        <v>BAJO</v>
      </c>
      <c r="M6" s="2">
        <v>2</v>
      </c>
      <c r="N6" t="str">
        <f t="shared" si="4"/>
        <v>MEDIO</v>
      </c>
      <c r="O6">
        <f t="shared" si="2"/>
        <v>70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2">
        <v>7</v>
      </c>
      <c r="B7" s="2">
        <v>2</v>
      </c>
      <c r="C7" s="2">
        <v>3</v>
      </c>
      <c r="D7" s="2">
        <v>20</v>
      </c>
      <c r="E7" s="2">
        <v>5</v>
      </c>
      <c r="F7" s="2">
        <v>10</v>
      </c>
      <c r="G7" s="2">
        <v>1</v>
      </c>
      <c r="H7" t="str">
        <f t="shared" si="0"/>
        <v>BAJO</v>
      </c>
      <c r="I7" s="2">
        <v>1</v>
      </c>
      <c r="J7" t="str">
        <f t="shared" si="1"/>
        <v>BAJO</v>
      </c>
      <c r="K7" s="2">
        <v>1</v>
      </c>
      <c r="L7" t="str">
        <f t="shared" si="3"/>
        <v>BAJO</v>
      </c>
      <c r="M7" s="2">
        <v>2</v>
      </c>
      <c r="N7" t="str">
        <f t="shared" si="4"/>
        <v>MEDIO</v>
      </c>
      <c r="O7">
        <f t="shared" si="2"/>
        <v>50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1" customFormat="1" x14ac:dyDescent="0.2">
      <c r="A8" s="2">
        <v>6</v>
      </c>
      <c r="B8" s="2">
        <v>1</v>
      </c>
      <c r="C8" s="2">
        <v>3</v>
      </c>
      <c r="D8" s="2">
        <v>8</v>
      </c>
      <c r="E8" s="2">
        <v>3</v>
      </c>
      <c r="F8" s="2">
        <v>10</v>
      </c>
      <c r="G8" s="2">
        <v>1</v>
      </c>
      <c r="H8" t="str">
        <f t="shared" si="0"/>
        <v>BAJO</v>
      </c>
      <c r="I8" s="2">
        <v>1</v>
      </c>
      <c r="J8" t="str">
        <f t="shared" si="1"/>
        <v>BAJO</v>
      </c>
      <c r="K8" s="2">
        <v>1</v>
      </c>
      <c r="L8" t="str">
        <f t="shared" si="3"/>
        <v>BAJO</v>
      </c>
      <c r="M8" s="2">
        <v>2</v>
      </c>
      <c r="N8" t="str">
        <f t="shared" si="4"/>
        <v>MEDIO</v>
      </c>
      <c r="O8">
        <f t="shared" si="2"/>
        <v>30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1" customFormat="1" x14ac:dyDescent="0.2">
      <c r="A9" s="2">
        <v>2</v>
      </c>
      <c r="B9" s="2">
        <v>1</v>
      </c>
      <c r="C9" s="2">
        <v>3</v>
      </c>
      <c r="D9" s="2">
        <v>2</v>
      </c>
      <c r="E9" s="2">
        <v>6</v>
      </c>
      <c r="F9" s="2">
        <v>10</v>
      </c>
      <c r="G9" s="2">
        <v>1</v>
      </c>
      <c r="H9" t="str">
        <f t="shared" si="0"/>
        <v>BAJO</v>
      </c>
      <c r="I9" s="2">
        <v>1</v>
      </c>
      <c r="J9" t="str">
        <f t="shared" si="1"/>
        <v>BAJO</v>
      </c>
      <c r="K9" s="2">
        <v>1</v>
      </c>
      <c r="L9" t="str">
        <f t="shared" si="3"/>
        <v>BAJO</v>
      </c>
      <c r="M9" s="2">
        <v>2</v>
      </c>
      <c r="N9" t="str">
        <f t="shared" si="4"/>
        <v>MEDIO</v>
      </c>
      <c r="O9">
        <f t="shared" si="2"/>
        <v>60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">
        <v>1</v>
      </c>
      <c r="B10" s="2">
        <v>3</v>
      </c>
      <c r="C10" s="2">
        <v>3</v>
      </c>
      <c r="D10" s="2">
        <v>17</v>
      </c>
      <c r="E10" s="2">
        <v>4</v>
      </c>
      <c r="F10" s="2">
        <v>10</v>
      </c>
      <c r="G10" s="2">
        <v>1</v>
      </c>
      <c r="H10" t="str">
        <f t="shared" si="0"/>
        <v>BAJO</v>
      </c>
      <c r="I10" s="2">
        <v>1</v>
      </c>
      <c r="J10" t="str">
        <f t="shared" si="1"/>
        <v>BAJO</v>
      </c>
      <c r="K10" s="2">
        <v>1</v>
      </c>
      <c r="L10" t="str">
        <f t="shared" si="3"/>
        <v>BAJO</v>
      </c>
      <c r="M10" s="2">
        <v>2</v>
      </c>
      <c r="N10" t="str">
        <f t="shared" si="4"/>
        <v>MEDIO</v>
      </c>
      <c r="O10">
        <f t="shared" si="2"/>
        <v>40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2">
        <v>7</v>
      </c>
      <c r="B11" s="2">
        <v>3</v>
      </c>
      <c r="C11" s="2">
        <v>3</v>
      </c>
      <c r="D11" s="2">
        <v>18</v>
      </c>
      <c r="E11" s="2">
        <v>6</v>
      </c>
      <c r="F11" s="2">
        <v>10</v>
      </c>
      <c r="G11" s="2">
        <v>1</v>
      </c>
      <c r="H11" t="str">
        <f t="shared" si="0"/>
        <v>BAJO</v>
      </c>
      <c r="I11" s="2">
        <v>1</v>
      </c>
      <c r="J11" t="str">
        <f t="shared" si="1"/>
        <v>BAJO</v>
      </c>
      <c r="K11" s="2">
        <v>1</v>
      </c>
      <c r="L11" t="str">
        <f t="shared" si="3"/>
        <v>BAJO</v>
      </c>
      <c r="M11" s="2">
        <v>2</v>
      </c>
      <c r="N11" t="str">
        <f t="shared" si="4"/>
        <v>MEDIO</v>
      </c>
      <c r="O11">
        <f t="shared" si="2"/>
        <v>60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">
        <v>4</v>
      </c>
      <c r="B12" s="2">
        <v>3</v>
      </c>
      <c r="C12" s="2">
        <v>3</v>
      </c>
      <c r="D12" s="2">
        <v>20</v>
      </c>
      <c r="E12" s="2">
        <v>4</v>
      </c>
      <c r="F12" s="2">
        <v>10</v>
      </c>
      <c r="G12" s="2">
        <v>1</v>
      </c>
      <c r="H12" t="str">
        <f t="shared" si="0"/>
        <v>BAJO</v>
      </c>
      <c r="I12" s="2">
        <v>1</v>
      </c>
      <c r="J12" t="str">
        <f t="shared" si="1"/>
        <v>BAJO</v>
      </c>
      <c r="K12" s="2">
        <v>1</v>
      </c>
      <c r="L12" t="str">
        <f t="shared" si="3"/>
        <v>BAJO</v>
      </c>
      <c r="M12" s="2">
        <v>2</v>
      </c>
      <c r="N12" t="str">
        <f t="shared" si="4"/>
        <v>MEDIO</v>
      </c>
      <c r="O12">
        <f t="shared" si="2"/>
        <v>40</v>
      </c>
    </row>
    <row r="13" spans="1:34" x14ac:dyDescent="0.2">
      <c r="A13" s="2">
        <v>1</v>
      </c>
      <c r="B13" s="2">
        <v>2</v>
      </c>
      <c r="C13" s="2">
        <v>3</v>
      </c>
      <c r="D13" s="2">
        <v>5</v>
      </c>
      <c r="E13" s="2">
        <v>3</v>
      </c>
      <c r="F13" s="2">
        <v>10</v>
      </c>
      <c r="G13" s="2">
        <v>1</v>
      </c>
      <c r="H13" t="str">
        <f t="shared" si="0"/>
        <v>BAJO</v>
      </c>
      <c r="I13" s="2">
        <v>1</v>
      </c>
      <c r="J13" t="str">
        <f t="shared" si="1"/>
        <v>BAJO</v>
      </c>
      <c r="K13" s="2">
        <v>1</v>
      </c>
      <c r="L13" t="str">
        <f t="shared" si="3"/>
        <v>BAJO</v>
      </c>
      <c r="M13" s="2">
        <v>2</v>
      </c>
      <c r="N13" t="str">
        <f t="shared" si="4"/>
        <v>MEDIO</v>
      </c>
      <c r="O13">
        <f t="shared" si="2"/>
        <v>30</v>
      </c>
    </row>
    <row r="14" spans="1:34" x14ac:dyDescent="0.2">
      <c r="A14">
        <v>4</v>
      </c>
      <c r="B14">
        <v>3</v>
      </c>
      <c r="C14">
        <v>2</v>
      </c>
      <c r="D14">
        <v>15</v>
      </c>
      <c r="E14">
        <v>8</v>
      </c>
      <c r="F14">
        <v>10</v>
      </c>
      <c r="G14">
        <v>1</v>
      </c>
      <c r="H14" t="str">
        <f t="shared" si="0"/>
        <v>BAJO</v>
      </c>
      <c r="I14">
        <v>3</v>
      </c>
      <c r="J14" t="str">
        <f t="shared" si="1"/>
        <v>ALTO</v>
      </c>
      <c r="K14">
        <v>2</v>
      </c>
      <c r="L14" t="str">
        <f t="shared" si="3"/>
        <v>MEDIO</v>
      </c>
      <c r="M14">
        <v>2</v>
      </c>
      <c r="N14" t="str">
        <f t="shared" si="4"/>
        <v>MEDIO</v>
      </c>
      <c r="O14">
        <f t="shared" si="2"/>
        <v>80</v>
      </c>
      <c r="R14" t="s">
        <v>14</v>
      </c>
      <c r="S14">
        <f>AVERAGE(O2:O13)</f>
        <v>56.666666666666664</v>
      </c>
    </row>
    <row r="15" spans="1:34" x14ac:dyDescent="0.2">
      <c r="A15">
        <v>1</v>
      </c>
      <c r="B15">
        <v>2</v>
      </c>
      <c r="C15">
        <v>2</v>
      </c>
      <c r="D15">
        <v>10</v>
      </c>
      <c r="E15">
        <v>9</v>
      </c>
      <c r="F15">
        <v>10</v>
      </c>
      <c r="G15">
        <v>1</v>
      </c>
      <c r="H15" t="str">
        <f t="shared" si="0"/>
        <v>BAJO</v>
      </c>
      <c r="I15">
        <v>2</v>
      </c>
      <c r="J15" t="str">
        <f t="shared" si="1"/>
        <v>MEDIO</v>
      </c>
      <c r="K15">
        <v>2</v>
      </c>
      <c r="L15" t="str">
        <f t="shared" si="3"/>
        <v>MEDIO</v>
      </c>
      <c r="M15">
        <v>2</v>
      </c>
      <c r="N15" t="str">
        <f t="shared" si="4"/>
        <v>MEDIO</v>
      </c>
      <c r="O15">
        <f t="shared" si="2"/>
        <v>90</v>
      </c>
      <c r="R15" t="s">
        <v>15</v>
      </c>
      <c r="S15">
        <f>AVERAGE(O9:O13)</f>
        <v>46</v>
      </c>
    </row>
    <row r="16" spans="1:34" x14ac:dyDescent="0.2">
      <c r="A16">
        <v>1</v>
      </c>
      <c r="B16">
        <v>2</v>
      </c>
      <c r="C16">
        <v>2</v>
      </c>
      <c r="D16">
        <v>12</v>
      </c>
      <c r="E16">
        <v>9</v>
      </c>
      <c r="F16">
        <v>10</v>
      </c>
      <c r="G16">
        <v>1</v>
      </c>
      <c r="H16" t="str">
        <f t="shared" si="0"/>
        <v>BAJO</v>
      </c>
      <c r="I16">
        <v>2</v>
      </c>
      <c r="J16" t="str">
        <f t="shared" si="1"/>
        <v>MEDIO</v>
      </c>
      <c r="K16">
        <v>1</v>
      </c>
      <c r="L16" t="str">
        <f t="shared" si="3"/>
        <v>BAJO</v>
      </c>
      <c r="M16" s="6">
        <v>2</v>
      </c>
      <c r="N16" t="str">
        <f t="shared" si="4"/>
        <v>MEDIO</v>
      </c>
      <c r="O16">
        <f t="shared" si="2"/>
        <v>90</v>
      </c>
      <c r="P16" s="6"/>
      <c r="R16" t="s">
        <v>17</v>
      </c>
      <c r="S16" t="e">
        <f>AVERAGE(#REF!)</f>
        <v>#REF!</v>
      </c>
    </row>
    <row r="17" spans="1:19" x14ac:dyDescent="0.2">
      <c r="A17">
        <v>5</v>
      </c>
      <c r="B17">
        <v>3</v>
      </c>
      <c r="C17">
        <v>2</v>
      </c>
      <c r="D17">
        <v>13</v>
      </c>
      <c r="E17">
        <v>8</v>
      </c>
      <c r="F17">
        <v>10</v>
      </c>
      <c r="G17">
        <v>1</v>
      </c>
      <c r="H17" t="str">
        <f t="shared" si="0"/>
        <v>BAJO</v>
      </c>
      <c r="I17">
        <v>2</v>
      </c>
      <c r="J17" t="str">
        <f t="shared" si="1"/>
        <v>MEDIO</v>
      </c>
      <c r="K17">
        <v>1</v>
      </c>
      <c r="L17" t="str">
        <f t="shared" si="3"/>
        <v>BAJO</v>
      </c>
      <c r="M17">
        <v>2</v>
      </c>
      <c r="N17" t="str">
        <f t="shared" si="4"/>
        <v>MEDIO</v>
      </c>
      <c r="O17">
        <f t="shared" si="2"/>
        <v>80</v>
      </c>
      <c r="P17" s="6"/>
    </row>
    <row r="18" spans="1:19" x14ac:dyDescent="0.2">
      <c r="A18">
        <v>7</v>
      </c>
      <c r="B18">
        <v>2</v>
      </c>
      <c r="C18">
        <v>2</v>
      </c>
      <c r="D18">
        <v>7</v>
      </c>
      <c r="E18">
        <v>7</v>
      </c>
      <c r="F18">
        <v>10</v>
      </c>
      <c r="G18">
        <v>1</v>
      </c>
      <c r="H18" t="str">
        <f t="shared" si="0"/>
        <v>BAJO</v>
      </c>
      <c r="I18">
        <v>2</v>
      </c>
      <c r="J18" t="str">
        <f t="shared" si="1"/>
        <v>MEDIO</v>
      </c>
      <c r="K18">
        <v>1</v>
      </c>
      <c r="L18" t="str">
        <f t="shared" si="3"/>
        <v>BAJO</v>
      </c>
      <c r="M18">
        <v>2</v>
      </c>
      <c r="N18" t="str">
        <f t="shared" si="4"/>
        <v>MEDIO</v>
      </c>
      <c r="O18">
        <f t="shared" si="2"/>
        <v>70</v>
      </c>
      <c r="P18" s="6"/>
      <c r="R18" t="s">
        <v>16</v>
      </c>
      <c r="S18">
        <f>AVERAGE(O10:O13)</f>
        <v>42.5</v>
      </c>
    </row>
    <row r="19" spans="1:19" x14ac:dyDescent="0.2">
      <c r="A19">
        <v>1</v>
      </c>
      <c r="B19">
        <v>3</v>
      </c>
      <c r="C19">
        <v>2</v>
      </c>
      <c r="D19">
        <v>6</v>
      </c>
      <c r="E19">
        <v>9</v>
      </c>
      <c r="F19">
        <v>10</v>
      </c>
      <c r="G19">
        <v>1</v>
      </c>
      <c r="H19" t="str">
        <f t="shared" si="0"/>
        <v>BAJO</v>
      </c>
      <c r="I19">
        <v>3</v>
      </c>
      <c r="J19" t="str">
        <f t="shared" si="1"/>
        <v>ALTO</v>
      </c>
      <c r="K19">
        <v>2</v>
      </c>
      <c r="L19" t="str">
        <f t="shared" si="3"/>
        <v>MEDIO</v>
      </c>
      <c r="M19">
        <v>3</v>
      </c>
      <c r="N19" t="str">
        <f t="shared" si="4"/>
        <v>ALTO</v>
      </c>
      <c r="O19">
        <f t="shared" si="2"/>
        <v>90</v>
      </c>
      <c r="P19" s="6"/>
      <c r="R19" t="s">
        <v>18</v>
      </c>
      <c r="S19" t="e">
        <f>AVERAGE(#REF!)</f>
        <v>#REF!</v>
      </c>
    </row>
    <row r="20" spans="1:19" x14ac:dyDescent="0.2">
      <c r="A20">
        <v>7</v>
      </c>
      <c r="B20">
        <v>1</v>
      </c>
      <c r="C20">
        <v>2</v>
      </c>
      <c r="D20">
        <v>19</v>
      </c>
      <c r="E20">
        <v>7</v>
      </c>
      <c r="F20">
        <v>10</v>
      </c>
      <c r="G20">
        <v>1</v>
      </c>
      <c r="H20" t="str">
        <f t="shared" si="0"/>
        <v>BAJO</v>
      </c>
      <c r="I20">
        <v>2</v>
      </c>
      <c r="J20" t="str">
        <f t="shared" si="1"/>
        <v>MEDIO</v>
      </c>
      <c r="K20">
        <v>1</v>
      </c>
      <c r="L20" t="str">
        <f t="shared" si="3"/>
        <v>BAJO</v>
      </c>
      <c r="M20">
        <v>2</v>
      </c>
      <c r="N20" t="str">
        <f t="shared" si="4"/>
        <v>MEDIO</v>
      </c>
      <c r="O20">
        <f t="shared" si="2"/>
        <v>70</v>
      </c>
      <c r="P20" s="6"/>
      <c r="R20" t="s">
        <v>19</v>
      </c>
      <c r="S20" t="e">
        <f>AVERAGE(#REF!)</f>
        <v>#REF!</v>
      </c>
    </row>
    <row r="21" spans="1:19" x14ac:dyDescent="0.2">
      <c r="A21">
        <v>4</v>
      </c>
      <c r="B21">
        <v>2</v>
      </c>
      <c r="C21">
        <v>1</v>
      </c>
      <c r="D21">
        <v>7</v>
      </c>
      <c r="E21">
        <v>9</v>
      </c>
      <c r="F21">
        <v>10</v>
      </c>
      <c r="G21">
        <v>2</v>
      </c>
      <c r="H21" t="str">
        <f t="shared" si="0"/>
        <v>MEDIO</v>
      </c>
      <c r="I21">
        <v>2</v>
      </c>
      <c r="J21" t="str">
        <f t="shared" si="1"/>
        <v>MEDIO</v>
      </c>
      <c r="K21">
        <v>2</v>
      </c>
      <c r="L21" t="str">
        <f t="shared" si="3"/>
        <v>MEDIO</v>
      </c>
      <c r="M21">
        <v>3</v>
      </c>
      <c r="N21" t="str">
        <f t="shared" si="4"/>
        <v>ALTO</v>
      </c>
      <c r="O21">
        <f t="shared" si="2"/>
        <v>90</v>
      </c>
      <c r="P21" s="6"/>
    </row>
    <row r="22" spans="1:19" x14ac:dyDescent="0.2">
      <c r="A22">
        <v>8</v>
      </c>
      <c r="B22">
        <v>2</v>
      </c>
      <c r="C22">
        <v>1</v>
      </c>
      <c r="D22">
        <v>17</v>
      </c>
      <c r="E22">
        <v>7</v>
      </c>
      <c r="F22">
        <v>10</v>
      </c>
      <c r="G22">
        <v>2</v>
      </c>
      <c r="H22" t="str">
        <f t="shared" si="0"/>
        <v>MEDIO</v>
      </c>
      <c r="I22">
        <v>2</v>
      </c>
      <c r="J22" t="str">
        <f t="shared" si="1"/>
        <v>MEDIO</v>
      </c>
      <c r="K22">
        <v>3</v>
      </c>
      <c r="L22" t="str">
        <f t="shared" si="3"/>
        <v>ALTO</v>
      </c>
      <c r="M22" s="6">
        <v>2</v>
      </c>
      <c r="N22" t="str">
        <f t="shared" si="4"/>
        <v>MEDIO</v>
      </c>
      <c r="O22">
        <f t="shared" si="2"/>
        <v>70</v>
      </c>
      <c r="P22" s="6"/>
      <c r="R22" t="s">
        <v>20</v>
      </c>
      <c r="S22">
        <f>AVERAGE(O4:O13)</f>
        <v>51</v>
      </c>
    </row>
    <row r="23" spans="1:19" x14ac:dyDescent="0.2">
      <c r="A23">
        <v>1</v>
      </c>
      <c r="B23">
        <v>1</v>
      </c>
      <c r="C23">
        <v>1</v>
      </c>
      <c r="D23">
        <v>16</v>
      </c>
      <c r="E23">
        <v>8</v>
      </c>
      <c r="F23">
        <v>10</v>
      </c>
      <c r="G23">
        <v>2</v>
      </c>
      <c r="H23" t="str">
        <f t="shared" si="0"/>
        <v>MEDIO</v>
      </c>
      <c r="I23">
        <v>3</v>
      </c>
      <c r="J23" t="str">
        <f t="shared" si="1"/>
        <v>ALTO</v>
      </c>
      <c r="K23">
        <v>2</v>
      </c>
      <c r="L23" t="str">
        <f t="shared" si="3"/>
        <v>MEDIO</v>
      </c>
      <c r="M23" s="6">
        <v>2</v>
      </c>
      <c r="N23" t="str">
        <f t="shared" si="4"/>
        <v>MEDIO</v>
      </c>
      <c r="O23">
        <f t="shared" si="2"/>
        <v>80</v>
      </c>
      <c r="P23" s="6"/>
      <c r="R23" t="s">
        <v>21</v>
      </c>
      <c r="S23">
        <f>AVERAGE(O6:O13)</f>
        <v>47.5</v>
      </c>
    </row>
    <row r="24" spans="1:19" x14ac:dyDescent="0.2">
      <c r="A24">
        <v>3</v>
      </c>
      <c r="B24">
        <v>2</v>
      </c>
      <c r="C24">
        <v>1</v>
      </c>
      <c r="D24">
        <v>5</v>
      </c>
      <c r="E24">
        <v>9</v>
      </c>
      <c r="F24">
        <v>10</v>
      </c>
      <c r="G24">
        <v>2</v>
      </c>
      <c r="H24" t="str">
        <f t="shared" si="0"/>
        <v>MEDIO</v>
      </c>
      <c r="I24">
        <v>2</v>
      </c>
      <c r="J24" t="str">
        <f t="shared" si="1"/>
        <v>MEDIO</v>
      </c>
      <c r="K24">
        <v>3</v>
      </c>
      <c r="L24" t="str">
        <f t="shared" si="3"/>
        <v>ALTO</v>
      </c>
      <c r="M24">
        <v>2</v>
      </c>
      <c r="N24" t="str">
        <f t="shared" si="4"/>
        <v>MEDIO</v>
      </c>
      <c r="O24">
        <f t="shared" si="2"/>
        <v>90</v>
      </c>
      <c r="R24" t="s">
        <v>22</v>
      </c>
      <c r="S24">
        <f>AVERAGE(O11:O13)</f>
        <v>43.333333333333336</v>
      </c>
    </row>
    <row r="25" spans="1:19" x14ac:dyDescent="0.2">
      <c r="A25">
        <v>7</v>
      </c>
      <c r="B25">
        <v>3</v>
      </c>
      <c r="C25">
        <v>1</v>
      </c>
      <c r="D25">
        <v>5</v>
      </c>
      <c r="E25">
        <v>7</v>
      </c>
      <c r="F25">
        <v>10</v>
      </c>
      <c r="G25">
        <v>1</v>
      </c>
      <c r="H25" t="str">
        <f t="shared" si="0"/>
        <v>BAJO</v>
      </c>
      <c r="I25">
        <v>1</v>
      </c>
      <c r="J25" t="str">
        <f t="shared" si="1"/>
        <v>BAJO</v>
      </c>
      <c r="K25">
        <v>1</v>
      </c>
      <c r="L25" t="str">
        <f t="shared" si="3"/>
        <v>BAJO</v>
      </c>
      <c r="M25">
        <v>2</v>
      </c>
      <c r="N25" t="str">
        <f t="shared" si="4"/>
        <v>MEDIO</v>
      </c>
      <c r="O25">
        <f t="shared" si="2"/>
        <v>70</v>
      </c>
    </row>
    <row r="26" spans="1:19" x14ac:dyDescent="0.2">
      <c r="A26">
        <v>5</v>
      </c>
      <c r="B26">
        <v>1</v>
      </c>
      <c r="C26">
        <v>1</v>
      </c>
      <c r="D26">
        <v>20</v>
      </c>
      <c r="E26">
        <v>8</v>
      </c>
      <c r="F26">
        <v>10</v>
      </c>
      <c r="G26">
        <v>1</v>
      </c>
      <c r="H26" t="str">
        <f t="shared" si="0"/>
        <v>BAJO</v>
      </c>
      <c r="I26">
        <v>2</v>
      </c>
      <c r="J26" t="str">
        <f t="shared" si="1"/>
        <v>MEDIO</v>
      </c>
      <c r="K26">
        <v>1</v>
      </c>
      <c r="L26" t="str">
        <f t="shared" si="3"/>
        <v>BAJO</v>
      </c>
      <c r="M26">
        <v>2</v>
      </c>
      <c r="N26" t="str">
        <f t="shared" si="4"/>
        <v>MEDIO</v>
      </c>
      <c r="O26">
        <f t="shared" si="2"/>
        <v>80</v>
      </c>
    </row>
    <row r="27" spans="1:19" x14ac:dyDescent="0.2">
      <c r="A27">
        <v>1</v>
      </c>
      <c r="B27">
        <v>1</v>
      </c>
      <c r="C27">
        <v>1</v>
      </c>
      <c r="D27">
        <v>15</v>
      </c>
      <c r="E27">
        <v>7</v>
      </c>
      <c r="F27">
        <v>10</v>
      </c>
      <c r="G27">
        <v>1</v>
      </c>
      <c r="H27" t="str">
        <f t="shared" si="0"/>
        <v>BAJO</v>
      </c>
      <c r="I27">
        <v>1</v>
      </c>
      <c r="J27" t="str">
        <f t="shared" si="1"/>
        <v>BAJO</v>
      </c>
      <c r="K27">
        <v>1</v>
      </c>
      <c r="L27" t="str">
        <f t="shared" si="3"/>
        <v>BAJO</v>
      </c>
      <c r="M27">
        <v>2</v>
      </c>
      <c r="N27" t="str">
        <f t="shared" si="4"/>
        <v>MEDIO</v>
      </c>
      <c r="O27">
        <f t="shared" si="2"/>
        <v>70</v>
      </c>
    </row>
    <row r="28" spans="1:19" x14ac:dyDescent="0.2">
      <c r="A28">
        <v>5</v>
      </c>
      <c r="B28">
        <v>3</v>
      </c>
      <c r="C28">
        <v>1</v>
      </c>
      <c r="D28">
        <v>9</v>
      </c>
      <c r="E28">
        <v>7</v>
      </c>
      <c r="F28">
        <v>10</v>
      </c>
      <c r="G28">
        <v>2</v>
      </c>
      <c r="H28" t="str">
        <f t="shared" si="0"/>
        <v>MEDIO</v>
      </c>
      <c r="I28">
        <v>2</v>
      </c>
      <c r="J28" t="str">
        <f t="shared" si="1"/>
        <v>MEDIO</v>
      </c>
      <c r="K28">
        <v>2</v>
      </c>
      <c r="L28" t="str">
        <f t="shared" si="3"/>
        <v>MEDIO</v>
      </c>
      <c r="M28">
        <v>2</v>
      </c>
      <c r="N28" t="str">
        <f t="shared" si="4"/>
        <v>MEDIO</v>
      </c>
      <c r="O28">
        <f t="shared" si="2"/>
        <v>70</v>
      </c>
    </row>
    <row r="29" spans="1:19" x14ac:dyDescent="0.2">
      <c r="A29">
        <v>6</v>
      </c>
      <c r="B29">
        <v>3</v>
      </c>
      <c r="C29">
        <v>1</v>
      </c>
      <c r="D29">
        <v>15</v>
      </c>
      <c r="E29">
        <v>8</v>
      </c>
      <c r="F29">
        <v>10</v>
      </c>
      <c r="G29">
        <v>1</v>
      </c>
      <c r="H29" t="str">
        <f t="shared" si="0"/>
        <v>BAJO</v>
      </c>
      <c r="I29">
        <v>2</v>
      </c>
      <c r="J29" t="str">
        <f t="shared" si="1"/>
        <v>MEDIO</v>
      </c>
      <c r="K29">
        <v>1</v>
      </c>
      <c r="L29" t="str">
        <f t="shared" si="3"/>
        <v>BAJO</v>
      </c>
      <c r="M29">
        <v>2</v>
      </c>
      <c r="N29" t="str">
        <f t="shared" si="4"/>
        <v>MEDIO</v>
      </c>
      <c r="O29">
        <f t="shared" si="2"/>
        <v>80</v>
      </c>
    </row>
    <row r="31" spans="1:19" x14ac:dyDescent="0.2">
      <c r="M31" s="6"/>
      <c r="N31" s="6" t="s">
        <v>10</v>
      </c>
      <c r="O31" s="6" t="s">
        <v>11</v>
      </c>
    </row>
    <row r="32" spans="1:19" x14ac:dyDescent="0.2">
      <c r="M32" s="6" t="s">
        <v>33</v>
      </c>
      <c r="N32" s="6" t="s">
        <v>32</v>
      </c>
      <c r="O32" s="6" t="s">
        <v>38</v>
      </c>
    </row>
    <row r="33" spans="13:15" x14ac:dyDescent="0.2">
      <c r="M33" s="6" t="s">
        <v>34</v>
      </c>
      <c r="N33" s="6" t="s">
        <v>37</v>
      </c>
      <c r="O33" s="6" t="s">
        <v>39</v>
      </c>
    </row>
    <row r="34" spans="13:15" x14ac:dyDescent="0.2">
      <c r="M34" s="6" t="s">
        <v>35</v>
      </c>
      <c r="N34" s="6" t="s">
        <v>37</v>
      </c>
      <c r="O34" s="6" t="s">
        <v>37</v>
      </c>
    </row>
    <row r="35" spans="13:15" x14ac:dyDescent="0.2">
      <c r="M35" s="6" t="s">
        <v>36</v>
      </c>
      <c r="N35" s="6" t="s">
        <v>32</v>
      </c>
      <c r="O35" s="6" t="s">
        <v>32</v>
      </c>
    </row>
  </sheetData>
  <autoFilter ref="A1:O29" xr:uid="{00000000-0009-0000-0000-000002000000}">
    <sortState xmlns:xlrd2="http://schemas.microsoft.com/office/spreadsheetml/2017/richdata2" ref="A2:K27">
      <sortCondition ref="F1:F2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5"/>
  <sheetViews>
    <sheetView tabSelected="1" workbookViewId="0">
      <selection activeCell="F18" sqref="A1:O28"/>
    </sheetView>
  </sheetViews>
  <sheetFormatPr baseColWidth="10" defaultRowHeight="12.75" x14ac:dyDescent="0.2"/>
  <cols>
    <col min="6" max="14" width="11.42578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31</v>
      </c>
      <c r="K1" t="s">
        <v>8</v>
      </c>
      <c r="L1" t="s">
        <v>42</v>
      </c>
      <c r="M1" t="s">
        <v>9</v>
      </c>
      <c r="N1" t="s">
        <v>41</v>
      </c>
      <c r="O1" t="s">
        <v>13</v>
      </c>
    </row>
    <row r="2" spans="1:34" x14ac:dyDescent="0.2">
      <c r="A2">
        <v>4</v>
      </c>
      <c r="B2">
        <v>2</v>
      </c>
      <c r="C2">
        <v>3</v>
      </c>
      <c r="D2">
        <v>10</v>
      </c>
      <c r="E2">
        <v>5</v>
      </c>
      <c r="F2">
        <v>10</v>
      </c>
      <c r="G2">
        <v>2</v>
      </c>
      <c r="H2" t="str">
        <f t="shared" ref="H2:H28" si="0">_xlfn.IFS(G2=1,"BAJO",G2=2,"MEDIO",G2=3,"ALTO")</f>
        <v>MEDIO</v>
      </c>
      <c r="I2">
        <v>3</v>
      </c>
      <c r="J2" t="str">
        <f t="shared" ref="J2:J28" si="1">_xlfn.IFS(I2=1,"BAJO",I2=2,"MEDIO",I2=3,"ALTO")</f>
        <v>ALTO</v>
      </c>
      <c r="K2">
        <v>2</v>
      </c>
      <c r="L2" t="str">
        <f>_xlfn.IFS(K2=1,"BAJO",K2=2,"MEDIO",K2=3,"ALTO")</f>
        <v>MEDIO</v>
      </c>
      <c r="M2">
        <v>2</v>
      </c>
      <c r="N2" t="str">
        <f>_xlfn.IFS(M2=1,"BAJO",M2=2,"MEDIO",M2=3,"ALTO")</f>
        <v>MEDIO</v>
      </c>
      <c r="O2">
        <f t="shared" ref="O2:O28" si="2">(E2/F2)*100</f>
        <v>50</v>
      </c>
    </row>
    <row r="3" spans="1:34" x14ac:dyDescent="0.2">
      <c r="A3" s="2">
        <v>7</v>
      </c>
      <c r="B3" s="2">
        <v>3</v>
      </c>
      <c r="C3" s="2">
        <v>3</v>
      </c>
      <c r="D3" s="2">
        <v>22</v>
      </c>
      <c r="E3" s="2">
        <v>5</v>
      </c>
      <c r="F3" s="2">
        <v>10</v>
      </c>
      <c r="G3" s="2">
        <v>1</v>
      </c>
      <c r="H3" t="str">
        <f t="shared" si="0"/>
        <v>BAJO</v>
      </c>
      <c r="I3" s="2">
        <v>3</v>
      </c>
      <c r="J3" t="str">
        <f t="shared" si="1"/>
        <v>ALTO</v>
      </c>
      <c r="K3" s="2">
        <v>2</v>
      </c>
      <c r="L3" t="str">
        <f t="shared" ref="L3:L28" si="3">_xlfn.IFS(K3=1,"BAJO",K3=2,"MEDIO",K3=3,"ALTO")</f>
        <v>MEDIO</v>
      </c>
      <c r="M3" s="2">
        <v>2</v>
      </c>
      <c r="N3" t="str">
        <f t="shared" ref="N3:N28" si="4">_xlfn.IFS(M3=1,"BAJO",M3=2,"MEDIO",M3=3,"ALTO")</f>
        <v>MEDIO</v>
      </c>
      <c r="O3">
        <f t="shared" si="2"/>
        <v>50</v>
      </c>
    </row>
    <row r="4" spans="1:34" x14ac:dyDescent="0.2">
      <c r="A4" s="2">
        <v>8</v>
      </c>
      <c r="B4" s="2">
        <v>1</v>
      </c>
      <c r="C4" s="2">
        <v>3</v>
      </c>
      <c r="D4" s="2">
        <v>13</v>
      </c>
      <c r="E4" s="2">
        <v>4</v>
      </c>
      <c r="F4" s="2">
        <v>10</v>
      </c>
      <c r="G4" s="2">
        <v>2</v>
      </c>
      <c r="H4" t="str">
        <f t="shared" si="0"/>
        <v>MEDIO</v>
      </c>
      <c r="I4" s="2">
        <v>2</v>
      </c>
      <c r="J4" t="str">
        <f t="shared" si="1"/>
        <v>MEDIO</v>
      </c>
      <c r="K4" s="2">
        <v>2</v>
      </c>
      <c r="L4" t="str">
        <f t="shared" si="3"/>
        <v>MEDIO</v>
      </c>
      <c r="M4" s="2">
        <v>2</v>
      </c>
      <c r="N4" t="str">
        <f t="shared" si="4"/>
        <v>MEDIO</v>
      </c>
      <c r="O4">
        <f t="shared" si="2"/>
        <v>40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2">
        <v>7</v>
      </c>
      <c r="B5" s="2">
        <v>1</v>
      </c>
      <c r="C5" s="2">
        <v>3</v>
      </c>
      <c r="D5" s="2">
        <v>5</v>
      </c>
      <c r="E5" s="2">
        <v>2</v>
      </c>
      <c r="F5" s="2">
        <v>10</v>
      </c>
      <c r="G5" s="2">
        <v>1</v>
      </c>
      <c r="H5" t="str">
        <f t="shared" si="0"/>
        <v>BAJO</v>
      </c>
      <c r="I5" s="2">
        <v>1</v>
      </c>
      <c r="J5" t="str">
        <f t="shared" si="1"/>
        <v>BAJO</v>
      </c>
      <c r="K5" s="2">
        <v>1</v>
      </c>
      <c r="L5" t="str">
        <f t="shared" si="3"/>
        <v>BAJO</v>
      </c>
      <c r="M5" s="2">
        <v>2</v>
      </c>
      <c r="N5" t="str">
        <f t="shared" si="4"/>
        <v>MEDIO</v>
      </c>
      <c r="O5">
        <f t="shared" si="2"/>
        <v>20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2">
        <v>8</v>
      </c>
      <c r="B6" s="2">
        <v>3</v>
      </c>
      <c r="C6" s="2">
        <v>3</v>
      </c>
      <c r="D6" s="2">
        <v>8</v>
      </c>
      <c r="E6" s="2">
        <v>2</v>
      </c>
      <c r="F6" s="2">
        <v>10</v>
      </c>
      <c r="G6" s="2">
        <v>1</v>
      </c>
      <c r="H6" t="str">
        <f t="shared" si="0"/>
        <v>BAJO</v>
      </c>
      <c r="I6" s="2">
        <v>2</v>
      </c>
      <c r="J6" t="str">
        <f t="shared" si="1"/>
        <v>MEDIO</v>
      </c>
      <c r="K6" s="2">
        <v>1</v>
      </c>
      <c r="L6" t="str">
        <f t="shared" si="3"/>
        <v>BAJO</v>
      </c>
      <c r="M6" s="2">
        <v>2</v>
      </c>
      <c r="N6" t="str">
        <f t="shared" si="4"/>
        <v>MEDIO</v>
      </c>
      <c r="O6">
        <f t="shared" si="2"/>
        <v>20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2">
        <v>8</v>
      </c>
      <c r="B7" s="2">
        <v>2</v>
      </c>
      <c r="C7" s="2">
        <v>3</v>
      </c>
      <c r="D7" s="2">
        <v>3</v>
      </c>
      <c r="E7" s="2">
        <v>1</v>
      </c>
      <c r="F7" s="2">
        <v>10</v>
      </c>
      <c r="G7" s="2">
        <v>1</v>
      </c>
      <c r="H7" t="str">
        <f t="shared" si="0"/>
        <v>BAJO</v>
      </c>
      <c r="I7" s="2">
        <v>1</v>
      </c>
      <c r="J7" t="str">
        <f t="shared" si="1"/>
        <v>BAJO</v>
      </c>
      <c r="K7" s="2">
        <v>1</v>
      </c>
      <c r="L7" t="str">
        <f t="shared" si="3"/>
        <v>BAJO</v>
      </c>
      <c r="M7" s="2">
        <v>2</v>
      </c>
      <c r="N7" t="str">
        <f t="shared" si="4"/>
        <v>MEDIO</v>
      </c>
      <c r="O7">
        <f t="shared" si="2"/>
        <v>10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1" customFormat="1" x14ac:dyDescent="0.2">
      <c r="A8" s="2">
        <v>4</v>
      </c>
      <c r="B8" s="2">
        <v>1</v>
      </c>
      <c r="C8" s="2">
        <v>3</v>
      </c>
      <c r="D8" s="2">
        <v>14</v>
      </c>
      <c r="E8" s="2">
        <v>5</v>
      </c>
      <c r="F8" s="2">
        <v>10</v>
      </c>
      <c r="G8" s="2">
        <v>1</v>
      </c>
      <c r="H8" t="str">
        <f t="shared" si="0"/>
        <v>BAJO</v>
      </c>
      <c r="I8" s="2">
        <v>1</v>
      </c>
      <c r="J8" t="str">
        <f t="shared" si="1"/>
        <v>BAJO</v>
      </c>
      <c r="K8" s="2">
        <v>1</v>
      </c>
      <c r="L8" t="str">
        <f t="shared" si="3"/>
        <v>BAJO</v>
      </c>
      <c r="M8" s="2">
        <v>2</v>
      </c>
      <c r="N8" t="str">
        <f t="shared" si="4"/>
        <v>MEDIO</v>
      </c>
      <c r="O8">
        <f t="shared" si="2"/>
        <v>50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1" customFormat="1" x14ac:dyDescent="0.2">
      <c r="A9" s="2">
        <v>2</v>
      </c>
      <c r="B9" s="2">
        <v>2</v>
      </c>
      <c r="C9" s="2">
        <v>3</v>
      </c>
      <c r="D9" s="2">
        <v>9</v>
      </c>
      <c r="E9" s="2">
        <v>4</v>
      </c>
      <c r="F9" s="2">
        <v>10</v>
      </c>
      <c r="G9" s="2">
        <v>1</v>
      </c>
      <c r="H9" t="str">
        <f t="shared" si="0"/>
        <v>BAJO</v>
      </c>
      <c r="I9" s="2">
        <v>1</v>
      </c>
      <c r="J9" t="str">
        <f t="shared" si="1"/>
        <v>BAJO</v>
      </c>
      <c r="K9" s="2">
        <v>1</v>
      </c>
      <c r="L9" t="str">
        <f t="shared" si="3"/>
        <v>BAJO</v>
      </c>
      <c r="M9" s="2">
        <v>2</v>
      </c>
      <c r="N9" t="str">
        <f t="shared" si="4"/>
        <v>MEDIO</v>
      </c>
      <c r="O9">
        <f t="shared" si="2"/>
        <v>40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">
        <v>8</v>
      </c>
      <c r="B10" s="2">
        <v>3</v>
      </c>
      <c r="C10" s="2">
        <v>3</v>
      </c>
      <c r="D10" s="2">
        <v>11</v>
      </c>
      <c r="E10" s="2">
        <v>5</v>
      </c>
      <c r="F10" s="2">
        <v>10</v>
      </c>
      <c r="G10" s="2">
        <v>1</v>
      </c>
      <c r="H10" t="str">
        <f t="shared" si="0"/>
        <v>BAJO</v>
      </c>
      <c r="I10" s="2">
        <v>1</v>
      </c>
      <c r="J10" t="str">
        <f t="shared" si="1"/>
        <v>BAJO</v>
      </c>
      <c r="K10" s="2">
        <v>1</v>
      </c>
      <c r="L10" t="str">
        <f t="shared" si="3"/>
        <v>BAJO</v>
      </c>
      <c r="M10" s="2">
        <v>2</v>
      </c>
      <c r="N10" t="str">
        <f t="shared" si="4"/>
        <v>MEDIO</v>
      </c>
      <c r="O10">
        <f t="shared" si="2"/>
        <v>50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2">
        <v>6</v>
      </c>
      <c r="B11" s="2">
        <v>1</v>
      </c>
      <c r="C11" s="2">
        <v>2</v>
      </c>
      <c r="D11" s="2">
        <v>1</v>
      </c>
      <c r="E11" s="2">
        <v>7</v>
      </c>
      <c r="F11" s="2">
        <v>10</v>
      </c>
      <c r="G11" s="2">
        <v>1</v>
      </c>
      <c r="H11" t="str">
        <f t="shared" si="0"/>
        <v>BAJO</v>
      </c>
      <c r="I11" s="2">
        <v>1</v>
      </c>
      <c r="J11" t="str">
        <f t="shared" si="1"/>
        <v>BAJO</v>
      </c>
      <c r="K11" s="2">
        <v>1</v>
      </c>
      <c r="L11" t="str">
        <f t="shared" si="3"/>
        <v>BAJO</v>
      </c>
      <c r="M11" s="2">
        <v>2</v>
      </c>
      <c r="N11" t="str">
        <f t="shared" si="4"/>
        <v>MEDIO</v>
      </c>
      <c r="O11">
        <f t="shared" si="2"/>
        <v>70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">
        <v>3</v>
      </c>
      <c r="B12" s="2">
        <v>2</v>
      </c>
      <c r="C12" s="2">
        <v>2</v>
      </c>
      <c r="D12" s="2">
        <v>15</v>
      </c>
      <c r="E12" s="2">
        <v>5</v>
      </c>
      <c r="F12" s="2">
        <v>10</v>
      </c>
      <c r="G12" s="2">
        <v>1</v>
      </c>
      <c r="H12" t="str">
        <f t="shared" si="0"/>
        <v>BAJO</v>
      </c>
      <c r="I12" s="2">
        <v>1</v>
      </c>
      <c r="J12" t="str">
        <f t="shared" si="1"/>
        <v>BAJO</v>
      </c>
      <c r="K12" s="2">
        <v>1</v>
      </c>
      <c r="L12" t="str">
        <f t="shared" si="3"/>
        <v>BAJO</v>
      </c>
      <c r="M12" s="2">
        <v>2</v>
      </c>
      <c r="N12" t="str">
        <f t="shared" si="4"/>
        <v>MEDIO</v>
      </c>
      <c r="O12">
        <f t="shared" si="2"/>
        <v>50</v>
      </c>
    </row>
    <row r="13" spans="1:34" x14ac:dyDescent="0.2">
      <c r="A13" s="2">
        <v>8</v>
      </c>
      <c r="B13" s="2">
        <v>3</v>
      </c>
      <c r="C13" s="2">
        <v>2</v>
      </c>
      <c r="D13" s="2">
        <v>10</v>
      </c>
      <c r="E13" s="2">
        <v>6</v>
      </c>
      <c r="F13" s="2">
        <v>10</v>
      </c>
      <c r="G13" s="2">
        <v>1</v>
      </c>
      <c r="H13" t="str">
        <f t="shared" si="0"/>
        <v>BAJO</v>
      </c>
      <c r="I13" s="2">
        <v>1</v>
      </c>
      <c r="J13" t="str">
        <f t="shared" si="1"/>
        <v>BAJO</v>
      </c>
      <c r="K13" s="2">
        <v>1</v>
      </c>
      <c r="L13" t="str">
        <f t="shared" si="3"/>
        <v>BAJO</v>
      </c>
      <c r="M13" s="2">
        <v>2</v>
      </c>
      <c r="N13" t="str">
        <f t="shared" si="4"/>
        <v>MEDIO</v>
      </c>
      <c r="O13">
        <f t="shared" si="2"/>
        <v>60</v>
      </c>
    </row>
    <row r="14" spans="1:34" x14ac:dyDescent="0.2">
      <c r="A14" s="2">
        <v>3</v>
      </c>
      <c r="B14" s="2">
        <v>3</v>
      </c>
      <c r="C14" s="2">
        <v>2</v>
      </c>
      <c r="D14" s="2">
        <v>8</v>
      </c>
      <c r="E14" s="2">
        <v>7</v>
      </c>
      <c r="F14">
        <v>10</v>
      </c>
      <c r="G14">
        <v>1</v>
      </c>
      <c r="H14" t="str">
        <f t="shared" si="0"/>
        <v>BAJO</v>
      </c>
      <c r="I14">
        <v>3</v>
      </c>
      <c r="J14" t="str">
        <f t="shared" si="1"/>
        <v>ALTO</v>
      </c>
      <c r="K14">
        <v>2</v>
      </c>
      <c r="L14" t="str">
        <f t="shared" si="3"/>
        <v>MEDIO</v>
      </c>
      <c r="M14">
        <v>2</v>
      </c>
      <c r="N14" t="str">
        <f t="shared" si="4"/>
        <v>MEDIO</v>
      </c>
      <c r="O14">
        <f t="shared" si="2"/>
        <v>70</v>
      </c>
      <c r="R14" t="s">
        <v>14</v>
      </c>
      <c r="S14">
        <f>AVERAGE(O2:O13)</f>
        <v>42.5</v>
      </c>
    </row>
    <row r="15" spans="1:34" x14ac:dyDescent="0.2">
      <c r="A15" s="2">
        <v>8</v>
      </c>
      <c r="B15" s="2">
        <v>1</v>
      </c>
      <c r="C15" s="2">
        <v>2</v>
      </c>
      <c r="D15" s="2">
        <v>12</v>
      </c>
      <c r="E15" s="2">
        <v>7</v>
      </c>
      <c r="F15">
        <v>10</v>
      </c>
      <c r="G15">
        <v>1</v>
      </c>
      <c r="H15" t="str">
        <f t="shared" si="0"/>
        <v>BAJO</v>
      </c>
      <c r="I15">
        <v>2</v>
      </c>
      <c r="J15" t="str">
        <f t="shared" si="1"/>
        <v>MEDIO</v>
      </c>
      <c r="K15">
        <v>2</v>
      </c>
      <c r="L15" t="str">
        <f t="shared" si="3"/>
        <v>MEDIO</v>
      </c>
      <c r="M15">
        <v>2</v>
      </c>
      <c r="N15" t="str">
        <f t="shared" si="4"/>
        <v>MEDIO</v>
      </c>
      <c r="O15">
        <f t="shared" si="2"/>
        <v>70</v>
      </c>
      <c r="R15" t="s">
        <v>15</v>
      </c>
      <c r="S15">
        <f>AVERAGE(O9:O13)</f>
        <v>54</v>
      </c>
    </row>
    <row r="16" spans="1:34" x14ac:dyDescent="0.2">
      <c r="A16" s="2">
        <v>2</v>
      </c>
      <c r="B16" s="2">
        <v>3</v>
      </c>
      <c r="C16" s="2">
        <v>2</v>
      </c>
      <c r="D16" s="2">
        <v>8</v>
      </c>
      <c r="E16" s="2">
        <v>5</v>
      </c>
      <c r="F16">
        <v>10</v>
      </c>
      <c r="G16">
        <v>1</v>
      </c>
      <c r="H16" t="str">
        <f t="shared" si="0"/>
        <v>BAJO</v>
      </c>
      <c r="I16">
        <v>2</v>
      </c>
      <c r="J16" t="str">
        <f t="shared" si="1"/>
        <v>MEDIO</v>
      </c>
      <c r="K16">
        <v>1</v>
      </c>
      <c r="L16" t="str">
        <f t="shared" si="3"/>
        <v>BAJO</v>
      </c>
      <c r="M16" s="6">
        <v>2</v>
      </c>
      <c r="N16" t="str">
        <f t="shared" si="4"/>
        <v>MEDIO</v>
      </c>
      <c r="O16">
        <f t="shared" si="2"/>
        <v>50</v>
      </c>
      <c r="P16" s="6"/>
      <c r="R16" t="s">
        <v>17</v>
      </c>
      <c r="S16" t="e">
        <f>AVERAGE(#REF!)</f>
        <v>#REF!</v>
      </c>
    </row>
    <row r="17" spans="1:19" x14ac:dyDescent="0.2">
      <c r="A17" s="2">
        <v>7</v>
      </c>
      <c r="B17" s="2">
        <v>2</v>
      </c>
      <c r="C17" s="2">
        <v>2</v>
      </c>
      <c r="D17" s="2">
        <v>1</v>
      </c>
      <c r="E17" s="2">
        <v>6</v>
      </c>
      <c r="F17">
        <v>10</v>
      </c>
      <c r="G17">
        <v>1</v>
      </c>
      <c r="H17" t="str">
        <f t="shared" si="0"/>
        <v>BAJO</v>
      </c>
      <c r="I17">
        <v>2</v>
      </c>
      <c r="J17" t="str">
        <f t="shared" si="1"/>
        <v>MEDIO</v>
      </c>
      <c r="K17">
        <v>1</v>
      </c>
      <c r="L17" t="str">
        <f t="shared" si="3"/>
        <v>BAJO</v>
      </c>
      <c r="M17">
        <v>2</v>
      </c>
      <c r="N17" t="str">
        <f t="shared" si="4"/>
        <v>MEDIO</v>
      </c>
      <c r="O17">
        <f t="shared" si="2"/>
        <v>60</v>
      </c>
      <c r="P17" s="6"/>
    </row>
    <row r="18" spans="1:19" x14ac:dyDescent="0.2">
      <c r="A18" s="2">
        <v>2</v>
      </c>
      <c r="B18" s="2">
        <v>2</v>
      </c>
      <c r="C18" s="2">
        <v>2</v>
      </c>
      <c r="D18" s="2">
        <v>1</v>
      </c>
      <c r="E18" s="2">
        <v>6</v>
      </c>
      <c r="F18">
        <v>10</v>
      </c>
      <c r="G18">
        <v>1</v>
      </c>
      <c r="H18" t="str">
        <f t="shared" si="0"/>
        <v>BAJO</v>
      </c>
      <c r="I18">
        <v>2</v>
      </c>
      <c r="J18" t="str">
        <f t="shared" si="1"/>
        <v>MEDIO</v>
      </c>
      <c r="K18">
        <v>1</v>
      </c>
      <c r="L18" t="str">
        <f t="shared" si="3"/>
        <v>BAJO</v>
      </c>
      <c r="M18">
        <v>2</v>
      </c>
      <c r="N18" t="str">
        <f t="shared" si="4"/>
        <v>MEDIO</v>
      </c>
      <c r="O18">
        <f t="shared" si="2"/>
        <v>60</v>
      </c>
      <c r="P18" s="6"/>
      <c r="R18" t="s">
        <v>16</v>
      </c>
      <c r="S18">
        <f>AVERAGE(O10:O13)</f>
        <v>57.5</v>
      </c>
    </row>
    <row r="19" spans="1:19" x14ac:dyDescent="0.2">
      <c r="A19" s="2">
        <v>5</v>
      </c>
      <c r="B19" s="2">
        <v>1</v>
      </c>
      <c r="C19" s="2">
        <v>2</v>
      </c>
      <c r="D19" s="2">
        <v>11</v>
      </c>
      <c r="E19" s="2">
        <v>6</v>
      </c>
      <c r="F19">
        <v>10</v>
      </c>
      <c r="G19">
        <v>1</v>
      </c>
      <c r="H19" t="str">
        <f t="shared" si="0"/>
        <v>BAJO</v>
      </c>
      <c r="I19">
        <v>3</v>
      </c>
      <c r="J19" t="str">
        <f t="shared" si="1"/>
        <v>ALTO</v>
      </c>
      <c r="K19">
        <v>2</v>
      </c>
      <c r="L19" t="str">
        <f t="shared" si="3"/>
        <v>MEDIO</v>
      </c>
      <c r="M19">
        <v>3</v>
      </c>
      <c r="N19" t="str">
        <f t="shared" si="4"/>
        <v>ALTO</v>
      </c>
      <c r="O19">
        <f t="shared" si="2"/>
        <v>60</v>
      </c>
      <c r="P19" s="6"/>
      <c r="R19" t="s">
        <v>18</v>
      </c>
      <c r="S19" t="e">
        <f>AVERAGE(#REF!)</f>
        <v>#REF!</v>
      </c>
    </row>
    <row r="20" spans="1:19" x14ac:dyDescent="0.2">
      <c r="A20" s="2">
        <v>8</v>
      </c>
      <c r="B20" s="2">
        <v>1</v>
      </c>
      <c r="C20" s="2">
        <v>1</v>
      </c>
      <c r="D20" s="2">
        <v>14</v>
      </c>
      <c r="E20" s="2">
        <v>6</v>
      </c>
      <c r="F20">
        <v>10</v>
      </c>
      <c r="G20">
        <v>1</v>
      </c>
      <c r="H20" t="str">
        <f t="shared" si="0"/>
        <v>BAJO</v>
      </c>
      <c r="I20">
        <v>2</v>
      </c>
      <c r="J20" t="str">
        <f t="shared" si="1"/>
        <v>MEDIO</v>
      </c>
      <c r="K20">
        <v>1</v>
      </c>
      <c r="L20" t="str">
        <f t="shared" si="3"/>
        <v>BAJO</v>
      </c>
      <c r="M20">
        <v>2</v>
      </c>
      <c r="N20" t="str">
        <f t="shared" si="4"/>
        <v>MEDIO</v>
      </c>
      <c r="O20">
        <f t="shared" si="2"/>
        <v>60</v>
      </c>
      <c r="P20" s="6"/>
      <c r="R20" t="s">
        <v>19</v>
      </c>
      <c r="S20" t="e">
        <f>AVERAGE(#REF!)</f>
        <v>#REF!</v>
      </c>
    </row>
    <row r="21" spans="1:19" x14ac:dyDescent="0.2">
      <c r="A21" s="2">
        <v>6</v>
      </c>
      <c r="B21" s="2">
        <v>1</v>
      </c>
      <c r="C21" s="2">
        <v>1</v>
      </c>
      <c r="D21" s="2">
        <v>9</v>
      </c>
      <c r="E21" s="2">
        <v>5</v>
      </c>
      <c r="F21">
        <v>10</v>
      </c>
      <c r="G21">
        <v>2</v>
      </c>
      <c r="H21" t="str">
        <f t="shared" si="0"/>
        <v>MEDIO</v>
      </c>
      <c r="I21">
        <v>2</v>
      </c>
      <c r="J21" t="str">
        <f t="shared" si="1"/>
        <v>MEDIO</v>
      </c>
      <c r="K21">
        <v>2</v>
      </c>
      <c r="L21" t="str">
        <f t="shared" si="3"/>
        <v>MEDIO</v>
      </c>
      <c r="M21">
        <v>3</v>
      </c>
      <c r="N21" t="str">
        <f t="shared" si="4"/>
        <v>ALTO</v>
      </c>
      <c r="O21">
        <f t="shared" si="2"/>
        <v>50</v>
      </c>
      <c r="P21" s="6"/>
    </row>
    <row r="22" spans="1:19" x14ac:dyDescent="0.2">
      <c r="A22" s="2">
        <v>8</v>
      </c>
      <c r="B22" s="2">
        <v>1</v>
      </c>
      <c r="C22" s="2">
        <v>1</v>
      </c>
      <c r="D22" s="2">
        <v>5</v>
      </c>
      <c r="E22" s="2">
        <v>5</v>
      </c>
      <c r="F22">
        <v>10</v>
      </c>
      <c r="G22">
        <v>2</v>
      </c>
      <c r="H22" t="str">
        <f t="shared" si="0"/>
        <v>MEDIO</v>
      </c>
      <c r="I22">
        <v>2</v>
      </c>
      <c r="J22" t="str">
        <f t="shared" si="1"/>
        <v>MEDIO</v>
      </c>
      <c r="K22">
        <v>3</v>
      </c>
      <c r="L22" t="str">
        <f t="shared" si="3"/>
        <v>ALTO</v>
      </c>
      <c r="M22" s="6">
        <v>2</v>
      </c>
      <c r="N22" t="str">
        <f t="shared" si="4"/>
        <v>MEDIO</v>
      </c>
      <c r="O22">
        <f t="shared" si="2"/>
        <v>50</v>
      </c>
      <c r="P22" s="6"/>
      <c r="R22" t="s">
        <v>20</v>
      </c>
      <c r="S22">
        <f>AVERAGE(O4:O13)</f>
        <v>41</v>
      </c>
    </row>
    <row r="23" spans="1:19" x14ac:dyDescent="0.2">
      <c r="A23" s="2">
        <v>7</v>
      </c>
      <c r="B23" s="2">
        <v>2</v>
      </c>
      <c r="C23" s="2">
        <v>1</v>
      </c>
      <c r="D23" s="2">
        <v>6</v>
      </c>
      <c r="E23">
        <v>6</v>
      </c>
      <c r="F23">
        <v>10</v>
      </c>
      <c r="G23">
        <v>2</v>
      </c>
      <c r="H23" t="str">
        <f t="shared" si="0"/>
        <v>MEDIO</v>
      </c>
      <c r="I23">
        <v>3</v>
      </c>
      <c r="J23" t="str">
        <f t="shared" si="1"/>
        <v>ALTO</v>
      </c>
      <c r="K23">
        <v>2</v>
      </c>
      <c r="L23" t="str">
        <f t="shared" si="3"/>
        <v>MEDIO</v>
      </c>
      <c r="M23" s="6">
        <v>2</v>
      </c>
      <c r="N23" t="str">
        <f t="shared" si="4"/>
        <v>MEDIO</v>
      </c>
      <c r="O23">
        <f t="shared" si="2"/>
        <v>60</v>
      </c>
      <c r="P23" s="6"/>
      <c r="R23" t="s">
        <v>21</v>
      </c>
      <c r="S23">
        <f>AVERAGE(O6:O13)</f>
        <v>43.75</v>
      </c>
    </row>
    <row r="24" spans="1:19" x14ac:dyDescent="0.2">
      <c r="A24" s="2">
        <v>7</v>
      </c>
      <c r="B24" s="2">
        <v>3</v>
      </c>
      <c r="C24" s="2">
        <v>1</v>
      </c>
      <c r="D24" s="2">
        <v>14</v>
      </c>
      <c r="E24" s="2">
        <v>4</v>
      </c>
      <c r="F24">
        <v>10</v>
      </c>
      <c r="G24">
        <v>2</v>
      </c>
      <c r="H24" t="str">
        <f t="shared" si="0"/>
        <v>MEDIO</v>
      </c>
      <c r="I24">
        <v>2</v>
      </c>
      <c r="J24" t="str">
        <f t="shared" si="1"/>
        <v>MEDIO</v>
      </c>
      <c r="K24">
        <v>3</v>
      </c>
      <c r="L24" t="str">
        <f t="shared" si="3"/>
        <v>ALTO</v>
      </c>
      <c r="M24">
        <v>2</v>
      </c>
      <c r="N24" t="str">
        <f t="shared" si="4"/>
        <v>MEDIO</v>
      </c>
      <c r="O24">
        <f t="shared" si="2"/>
        <v>40</v>
      </c>
      <c r="R24" t="s">
        <v>22</v>
      </c>
      <c r="S24">
        <f>AVERAGE(O11:O13)</f>
        <v>60</v>
      </c>
    </row>
    <row r="25" spans="1:19" x14ac:dyDescent="0.2">
      <c r="A25" s="2">
        <v>6</v>
      </c>
      <c r="B25" s="2">
        <v>2</v>
      </c>
      <c r="C25" s="2">
        <v>1</v>
      </c>
      <c r="D25" s="2">
        <v>10</v>
      </c>
      <c r="E25" s="2">
        <v>4</v>
      </c>
      <c r="F25">
        <v>10</v>
      </c>
      <c r="G25">
        <v>1</v>
      </c>
      <c r="H25" t="str">
        <f t="shared" si="0"/>
        <v>BAJO</v>
      </c>
      <c r="I25">
        <v>1</v>
      </c>
      <c r="J25" t="str">
        <f t="shared" si="1"/>
        <v>BAJO</v>
      </c>
      <c r="K25">
        <v>1</v>
      </c>
      <c r="L25" t="str">
        <f t="shared" si="3"/>
        <v>BAJO</v>
      </c>
      <c r="M25">
        <v>2</v>
      </c>
      <c r="N25" t="str">
        <f t="shared" si="4"/>
        <v>MEDIO</v>
      </c>
      <c r="O25">
        <f t="shared" si="2"/>
        <v>40</v>
      </c>
    </row>
    <row r="26" spans="1:19" x14ac:dyDescent="0.2">
      <c r="A26" s="2">
        <v>5</v>
      </c>
      <c r="B26" s="2">
        <v>2</v>
      </c>
      <c r="C26" s="2">
        <v>1</v>
      </c>
      <c r="D26" s="2">
        <v>6</v>
      </c>
      <c r="E26" s="2">
        <v>5</v>
      </c>
      <c r="F26">
        <v>10</v>
      </c>
      <c r="G26">
        <v>1</v>
      </c>
      <c r="H26" t="str">
        <f t="shared" si="0"/>
        <v>BAJO</v>
      </c>
      <c r="I26">
        <v>2</v>
      </c>
      <c r="J26" t="str">
        <f t="shared" si="1"/>
        <v>MEDIO</v>
      </c>
      <c r="K26">
        <v>1</v>
      </c>
      <c r="L26" t="str">
        <f t="shared" si="3"/>
        <v>BAJO</v>
      </c>
      <c r="M26">
        <v>2</v>
      </c>
      <c r="N26" t="str">
        <f t="shared" si="4"/>
        <v>MEDIO</v>
      </c>
      <c r="O26">
        <f t="shared" si="2"/>
        <v>50</v>
      </c>
    </row>
    <row r="27" spans="1:19" x14ac:dyDescent="0.2">
      <c r="A27" s="2">
        <v>5</v>
      </c>
      <c r="B27" s="2">
        <v>3</v>
      </c>
      <c r="C27" s="2">
        <v>1</v>
      </c>
      <c r="D27" s="2">
        <v>7</v>
      </c>
      <c r="E27" s="2">
        <v>6</v>
      </c>
      <c r="F27">
        <v>10</v>
      </c>
      <c r="G27">
        <v>1</v>
      </c>
      <c r="H27" t="str">
        <f t="shared" si="0"/>
        <v>BAJO</v>
      </c>
      <c r="I27">
        <v>1</v>
      </c>
      <c r="J27" t="str">
        <f t="shared" si="1"/>
        <v>BAJO</v>
      </c>
      <c r="K27">
        <v>1</v>
      </c>
      <c r="L27" t="str">
        <f t="shared" si="3"/>
        <v>BAJO</v>
      </c>
      <c r="M27">
        <v>2</v>
      </c>
      <c r="N27" t="str">
        <f t="shared" si="4"/>
        <v>MEDIO</v>
      </c>
      <c r="O27">
        <f t="shared" si="2"/>
        <v>60</v>
      </c>
    </row>
    <row r="28" spans="1:19" x14ac:dyDescent="0.2">
      <c r="A28" s="2">
        <v>8</v>
      </c>
      <c r="B28" s="2">
        <v>3</v>
      </c>
      <c r="C28" s="2">
        <v>1</v>
      </c>
      <c r="D28" s="2">
        <v>4</v>
      </c>
      <c r="E28" s="2">
        <v>6</v>
      </c>
      <c r="F28">
        <v>10</v>
      </c>
      <c r="G28">
        <v>2</v>
      </c>
      <c r="H28" t="str">
        <f t="shared" si="0"/>
        <v>MEDIO</v>
      </c>
      <c r="I28">
        <v>2</v>
      </c>
      <c r="J28" t="str">
        <f t="shared" si="1"/>
        <v>MEDIO</v>
      </c>
      <c r="K28">
        <v>2</v>
      </c>
      <c r="L28" t="str">
        <f t="shared" si="3"/>
        <v>MEDIO</v>
      </c>
      <c r="M28">
        <v>2</v>
      </c>
      <c r="N28" t="str">
        <f t="shared" si="4"/>
        <v>MEDIO</v>
      </c>
      <c r="O28">
        <f t="shared" si="2"/>
        <v>60</v>
      </c>
    </row>
    <row r="30" spans="1:19" x14ac:dyDescent="0.2">
      <c r="F30" s="2"/>
    </row>
    <row r="31" spans="1:19" x14ac:dyDescent="0.2">
      <c r="F31" s="2"/>
      <c r="M31" s="6"/>
      <c r="N31" s="6" t="s">
        <v>10</v>
      </c>
      <c r="O31" s="6" t="s">
        <v>11</v>
      </c>
    </row>
    <row r="32" spans="1:19" x14ac:dyDescent="0.2">
      <c r="M32" s="6" t="s">
        <v>33</v>
      </c>
      <c r="N32" s="6" t="s">
        <v>32</v>
      </c>
      <c r="O32" s="6" t="s">
        <v>38</v>
      </c>
    </row>
    <row r="33" spans="13:15" x14ac:dyDescent="0.2">
      <c r="M33" s="6" t="s">
        <v>34</v>
      </c>
      <c r="N33" s="6" t="s">
        <v>37</v>
      </c>
      <c r="O33" s="6" t="s">
        <v>39</v>
      </c>
    </row>
    <row r="34" spans="13:15" x14ac:dyDescent="0.2">
      <c r="M34" s="6" t="s">
        <v>35</v>
      </c>
      <c r="N34" s="6" t="s">
        <v>37</v>
      </c>
      <c r="O34" s="6" t="s">
        <v>37</v>
      </c>
    </row>
    <row r="35" spans="13:15" x14ac:dyDescent="0.2">
      <c r="M35" s="6" t="s">
        <v>36</v>
      </c>
      <c r="N35" s="6" t="s">
        <v>32</v>
      </c>
      <c r="O35" s="6" t="s">
        <v>32</v>
      </c>
    </row>
  </sheetData>
  <autoFilter ref="A1:O35" xr:uid="{00000000-0009-0000-0000-000003000000}">
    <sortState xmlns:xlrd2="http://schemas.microsoft.com/office/spreadsheetml/2017/richdata2" ref="A2:K27">
      <sortCondition ref="F1:F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PORCEN DOS MESES</vt:lpstr>
      <vt:lpstr>datos porcenatje 2 meses</vt:lpstr>
      <vt:lpstr>datos porcenatje 4 meses (3)</vt:lpstr>
      <vt:lpstr>datos porcenatje 6 meses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</dc:creator>
  <cp:lastModifiedBy>Stephanie Elizabeth Hereira Pacheco</cp:lastModifiedBy>
  <dcterms:created xsi:type="dcterms:W3CDTF">2016-10-08T23:54:28Z</dcterms:created>
  <dcterms:modified xsi:type="dcterms:W3CDTF">2020-05-09T22:38:27Z</dcterms:modified>
</cp:coreProperties>
</file>