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巡检识别\第一批优先资料\04_可疑点复核记录\"/>
    </mc:Choice>
  </mc:AlternateContent>
  <bookViews>
    <workbookView windowWidth="23200" windowHeight="12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B67A577E9CB466D81404AAB227B112E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66750" y="1092200"/>
          <a:ext cx="1403350" cy="1117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ADA8BD8319634F969E054307FF6F46AA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09600" y="3438525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FC42ACA0064240B2A55C11893C8F46EB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609600" y="22980650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379EDF76E71441BE8A5FEC63245163F9"/>
        <xdr:cNvPicPr>
          <a:picLocks noChangeAspect="1"/>
        </xdr:cNvPicPr>
      </xdr:nvPicPr>
      <xdr:blipFill>
        <a:blip r:embed="rId5" r:link="rId2"/>
        <a:stretch>
          <a:fillRect/>
        </a:stretch>
      </xdr:blipFill>
      <xdr:spPr>
        <a:xfrm>
          <a:off x="609600" y="20494625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180953DACDA143D4AF56C04379E0494D"/>
        <xdr:cNvPicPr>
          <a:picLocks noChangeAspect="1"/>
        </xdr:cNvPicPr>
      </xdr:nvPicPr>
      <xdr:blipFill>
        <a:blip r:embed="rId6" r:link="rId2"/>
        <a:stretch>
          <a:fillRect/>
        </a:stretch>
      </xdr:blipFill>
      <xdr:spPr>
        <a:xfrm>
          <a:off x="609600" y="17437100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0A7B4E53558A486F961E1D8317D7CCA5"/>
        <xdr:cNvPicPr>
          <a:picLocks noChangeAspect="1"/>
        </xdr:cNvPicPr>
      </xdr:nvPicPr>
      <xdr:blipFill>
        <a:blip r:embed="rId7" r:link="rId2"/>
        <a:stretch>
          <a:fillRect/>
        </a:stretch>
      </xdr:blipFill>
      <xdr:spPr>
        <a:xfrm>
          <a:off x="609600" y="14347825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3E990459DA1D496FA0FAD77F678BA5D1"/>
        <xdr:cNvPicPr>
          <a:picLocks noChangeAspect="1"/>
        </xdr:cNvPicPr>
      </xdr:nvPicPr>
      <xdr:blipFill>
        <a:blip r:embed="rId8" r:link="rId2"/>
        <a:stretch>
          <a:fillRect/>
        </a:stretch>
      </xdr:blipFill>
      <xdr:spPr>
        <a:xfrm>
          <a:off x="609600" y="11449050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BA0B9D74CC084CFE8B5924DEC38988D1"/>
        <xdr:cNvPicPr>
          <a:picLocks noChangeAspect="1"/>
        </xdr:cNvPicPr>
      </xdr:nvPicPr>
      <xdr:blipFill>
        <a:blip r:embed="rId9" r:link="rId2"/>
        <a:stretch>
          <a:fillRect/>
        </a:stretch>
      </xdr:blipFill>
      <xdr:spPr>
        <a:xfrm>
          <a:off x="609600" y="8582025"/>
          <a:ext cx="1504950" cy="1206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D1A5B89B33F449DC99CB571FC1CB9B4F"/>
        <xdr:cNvPicPr>
          <a:picLocks noChangeAspect="1"/>
        </xdr:cNvPicPr>
      </xdr:nvPicPr>
      <xdr:blipFill>
        <a:blip r:embed="rId10" r:link="rId2"/>
        <a:stretch>
          <a:fillRect/>
        </a:stretch>
      </xdr:blipFill>
      <xdr:spPr>
        <a:xfrm>
          <a:off x="609600" y="6096000"/>
          <a:ext cx="1504950" cy="1206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<sst xmlns="http://schemas.openxmlformats.org/spreadsheetml/2006/main" count="67" uniqueCount="42">
  <si>
    <t>序号</t>
  </si>
  <si>
    <t>图像</t>
  </si>
  <si>
    <t>文件名</t>
  </si>
  <si>
    <t>日期</t>
  </si>
  <si>
    <t>拍摄时间</t>
  </si>
  <si>
    <t>经纬度坐标（WGS84）</t>
  </si>
  <si>
    <t>识别类型</t>
  </si>
  <si>
    <t>置信度</t>
  </si>
  <si>
    <t>复核结果</t>
  </si>
  <si>
    <t>复核情况说明</t>
  </si>
  <si>
    <t>建议处置意见</t>
  </si>
  <si>
    <t>复核人</t>
  </si>
  <si>
    <t>复核时间</t>
  </si>
  <si>
    <t>DJI_20250828095151_0051_T.jpg</t>
  </si>
  <si>
    <t>2025.8.28</t>
  </si>
  <si>
    <t>112.312543°,28.592384°</t>
  </si>
  <si>
    <t>Piping</t>
  </si>
  <si>
    <t>误报</t>
  </si>
  <si>
    <t>蓝框位于建筑物边缘，低温区域系建筑阴影与地物热惯性差异所致，无明显渗漏通道特征。</t>
  </si>
  <si>
    <t>DJI_20250828103905_0002_T.jpg</t>
  </si>
  <si>
    <t>112.371445°,28.608631°</t>
  </si>
  <si>
    <t>蓝框位于水体与岸坡交界处，低温特征为水体自然温差（比热容大）引起，非渗漏异常。</t>
  </si>
  <si>
    <t>DJI_20250828104036_0004_T.jpg</t>
  </si>
  <si>
    <t>112.368967°，28.606895°</t>
  </si>
  <si>
    <t>蓝框框选区域为水体边缘，水陆热特性差异导致低温冷区被误检，无实际渗漏迹象。</t>
  </si>
  <si>
    <t>DJI_20250828104333_0006_T.jpg</t>
  </si>
  <si>
    <t>112.368512°,28.607601°</t>
  </si>
  <si>
    <t>蓝框位于植被与道路交界，低温暗斑由植被遮挡阴影及地表热惯性差异产生，属环境光影干扰。</t>
  </si>
  <si>
    <t>DJI_20250828105139_0013_T.jpg</t>
  </si>
  <si>
    <r>
      <t>112.368945°,</t>
    </r>
    <r>
      <rPr>
        <sz val="12"/>
        <color theme="1"/>
        <rFont val="宋体"/>
        <charset val="134"/>
      </rPr>
      <t>28.608719°</t>
    </r>
  </si>
  <si>
    <r>
      <t>蓝框位于水域与农田</t>
    </r>
    <r>
      <rPr>
        <sz val="12"/>
        <color rgb="FF0F1115"/>
        <rFont val="Segoe UI"/>
        <charset val="134"/>
      </rPr>
      <t>/建筑交界边缘，水体的低温特性被算法误判为渗漏异常，实际为自然水体边界。</t>
    </r>
  </si>
  <si>
    <t>DJI_20250828105859_0021_T.jpg</t>
  </si>
  <si>
    <t>112.368837°,28.608540°</t>
  </si>
  <si>
    <r>
      <t>蓝框位于图像边缘，置信度偏低，低温异常系地表局部积水</t>
    </r>
    <r>
      <rPr>
        <sz val="12"/>
        <color rgb="FF0F1115"/>
        <rFont val="Segoe UI"/>
        <charset val="134"/>
      </rPr>
      <t>/潮湿或镜头边缘渐晕效应引起，不具渗漏形态。</t>
    </r>
  </si>
  <si>
    <t>DJI_20250828110128_0023_T.jpg</t>
  </si>
  <si>
    <t>112.371128°,28.609614°</t>
  </si>
  <si>
    <t>蓝框框选植被覆盖区，因植物蒸腾及阴影导致地表温度偏低，算法未能有效区分植被冷斑与结构渗漏。</t>
  </si>
  <si>
    <t>DJI_20250828111341_0029_T.jpg</t>
  </si>
  <si>
    <t>112.371729°,28.609190°</t>
  </si>
  <si>
    <t>蓝框位于水岸斜坡交界，低温特征为水面辐射及土壤潮湿所致，未见连续渗漏通道。</t>
  </si>
  <si>
    <t>DJI_20250828111347_0030_T.jpg</t>
  </si>
  <si>
    <t>蓝框位于水体边缘，水陆温差导致边界处形成低温梯度带，被算法误识别为渗漏，实为水体环境影响。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</si>
</sst>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20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8.png"/><Relationship Id="rId8" Type="http://schemas.openxmlformats.org/officeDocument/2006/relationships/image" Target="media/image7.png"/><Relationship Id="rId7" Type="http://schemas.openxmlformats.org/officeDocument/2006/relationships/image" Target="media/image6.png"/><Relationship Id="rId6" Type="http://schemas.openxmlformats.org/officeDocument/2006/relationships/image" Target="media/image5.png"/><Relationship Id="rId5" Type="http://schemas.openxmlformats.org/officeDocument/2006/relationships/image" Target="media/image4.png"/><Relationship Id="rId4" Type="http://schemas.openxmlformats.org/officeDocument/2006/relationships/image" Target="media/image3.png"/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0" Type="http://schemas.openxmlformats.org/officeDocument/2006/relationships/image" Target="media/image9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5"/>
  <sheetViews>
    <sheetView tabSelected="1" workbookViewId="0">
      <selection activeCell="F14" sqref="F14:F19"/>
    </sheetView>
  </sheetViews>
  <sheetFormatPr defaultColWidth="8.72727272727273" defaultRowHeight="14"/>
  <cols>
    <col min="2" max="2" width="34" customWidth="1"/>
    <col min="3" max="3" width="39.5454545454545" customWidth="1"/>
    <col min="4" max="4" width="16.5454545454545" customWidth="1"/>
    <col min="5" max="5" width="12.7272727272727" customWidth="1"/>
    <col min="6" max="6" width="29" customWidth="1"/>
    <col min="10" max="10" width="14" customWidth="1"/>
  </cols>
  <sheetData>
    <row r="1" ht="60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37" customHeight="1" spans="1:13">
      <c r="A2" s="2">
        <v>1</v>
      </c>
      <c r="B2" s="3" t="str">
        <f>_xlfn.DISPIMG("ID_AB67A577E9CB466D81404AAB227B112E",1)</f>
        <v>=DISPIMG("ID_AB67A577E9CB466D81404AAB227B112E",1)</v>
      </c>
      <c r="C2" s="2" t="s">
        <v>13</v>
      </c>
      <c r="D2" s="2" t="s">
        <v>14</v>
      </c>
      <c r="E2" s="4">
        <v>0.410416666666667</v>
      </c>
      <c r="F2" s="2" t="s">
        <v>15</v>
      </c>
      <c r="G2" s="2" t="s">
        <v>16</v>
      </c>
      <c r="H2" s="2">
        <v>0.57</v>
      </c>
      <c r="I2" s="2" t="s">
        <v>17</v>
      </c>
      <c r="J2" s="5" t="s">
        <v>18</v>
      </c>
      <c r="K2" s="2"/>
      <c r="L2" s="2"/>
      <c r="M2" s="2"/>
    </row>
    <row r="3" spans="1:13">
      <c r="A3" s="2"/>
      <c r="B3" s="3"/>
      <c r="C3" s="2"/>
      <c r="D3" s="2"/>
      <c r="E3" s="4"/>
      <c r="F3" s="2"/>
      <c r="G3" s="2"/>
      <c r="H3" s="2"/>
      <c r="I3" s="2"/>
      <c r="J3" s="5"/>
      <c r="K3" s="2"/>
      <c r="L3" s="2"/>
      <c r="M3" s="2"/>
    </row>
    <row r="4" ht="14.75" spans="1:13">
      <c r="A4" s="2"/>
      <c r="B4" s="3"/>
      <c r="C4" s="2"/>
      <c r="D4" s="2"/>
      <c r="E4" s="4"/>
      <c r="F4" s="2"/>
      <c r="G4" s="2"/>
      <c r="H4" s="2"/>
      <c r="I4" s="2"/>
      <c r="J4" s="5"/>
      <c r="K4" s="2"/>
      <c r="L4" s="2"/>
      <c r="M4" s="2"/>
    </row>
    <row r="5" ht="14.75" spans="1:13">
      <c r="A5" s="2"/>
      <c r="B5" s="3"/>
      <c r="C5" s="2"/>
      <c r="D5" s="2"/>
      <c r="E5" s="4"/>
      <c r="F5" s="2"/>
      <c r="G5" s="2"/>
      <c r="H5" s="2"/>
      <c r="I5" s="2"/>
      <c r="J5" s="5"/>
      <c r="K5" s="2"/>
      <c r="L5" s="2"/>
      <c r="M5" s="2"/>
    </row>
    <row r="6" ht="14.75" spans="1:13">
      <c r="A6" s="2"/>
      <c r="B6" s="3"/>
      <c r="C6" s="2"/>
      <c r="D6" s="2"/>
      <c r="E6" s="4"/>
      <c r="F6" s="2"/>
      <c r="G6" s="2"/>
      <c r="H6" s="2"/>
      <c r="I6" s="2"/>
      <c r="J6" s="5"/>
      <c r="K6" s="2"/>
      <c r="L6" s="2"/>
      <c r="M6" s="2"/>
    </row>
    <row r="7" spans="1:13">
      <c r="A7" s="2"/>
      <c r="B7" s="2"/>
      <c r="C7" s="2"/>
      <c r="D7" s="2"/>
      <c r="E7" s="4"/>
      <c r="F7" s="2"/>
      <c r="G7" s="2"/>
      <c r="H7" s="2"/>
      <c r="I7" s="2"/>
      <c r="J7" s="5"/>
      <c r="K7" s="2"/>
      <c r="L7" s="2"/>
      <c r="M7" s="2"/>
    </row>
    <row r="8" ht="137" customHeight="1" spans="1:13">
      <c r="A8" s="2">
        <v>2</v>
      </c>
      <c r="B8" s="3" t="str">
        <f>_xlfn.DISPIMG("ID_ADA8BD8319634F969E054307FF6F46AA",1)</f>
        <v>=DISPIMG("ID_ADA8BD8319634F969E054307FF6F46AA",1)</v>
      </c>
      <c r="C8" s="2" t="s">
        <v>19</v>
      </c>
      <c r="D8" s="2" t="s">
        <v>14</v>
      </c>
      <c r="E8" s="4">
        <v>0.44375</v>
      </c>
      <c r="F8" s="2" t="s">
        <v>20</v>
      </c>
      <c r="G8" s="2" t="s">
        <v>16</v>
      </c>
      <c r="H8" s="2">
        <v>0.47</v>
      </c>
      <c r="I8" s="2" t="s">
        <v>17</v>
      </c>
      <c r="J8" s="5" t="s">
        <v>21</v>
      </c>
      <c r="K8" s="2"/>
      <c r="L8" s="2"/>
      <c r="M8" s="2"/>
    </row>
    <row r="9" spans="1:13">
      <c r="A9" s="2"/>
      <c r="B9" s="3"/>
      <c r="C9" s="2"/>
      <c r="D9" s="2"/>
      <c r="E9" s="4"/>
      <c r="F9" s="2"/>
      <c r="G9" s="2"/>
      <c r="H9" s="2"/>
      <c r="I9" s="2"/>
      <c r="J9" s="5"/>
      <c r="K9" s="2"/>
      <c r="L9" s="2"/>
      <c r="M9" s="2"/>
    </row>
    <row r="10" ht="14.75" spans="1:13">
      <c r="A10" s="2"/>
      <c r="B10" s="3"/>
      <c r="C10" s="2"/>
      <c r="D10" s="2"/>
      <c r="E10" s="4"/>
      <c r="F10" s="2"/>
      <c r="G10" s="2"/>
      <c r="H10" s="2"/>
      <c r="I10" s="2"/>
      <c r="J10" s="5"/>
      <c r="K10" s="2"/>
      <c r="L10" s="2"/>
      <c r="M10" s="2"/>
    </row>
    <row r="11" ht="14.75" spans="1:13">
      <c r="A11" s="2"/>
      <c r="B11" s="3"/>
      <c r="C11" s="2"/>
      <c r="D11" s="2"/>
      <c r="E11" s="4"/>
      <c r="F11" s="2"/>
      <c r="G11" s="2"/>
      <c r="H11" s="2"/>
      <c r="I11" s="2"/>
      <c r="J11" s="5"/>
      <c r="K11" s="2"/>
      <c r="L11" s="2"/>
      <c r="M11" s="2"/>
    </row>
    <row r="12" ht="14.75" spans="1:13">
      <c r="A12" s="2"/>
      <c r="B12" s="3"/>
      <c r="C12" s="2"/>
      <c r="D12" s="2"/>
      <c r="E12" s="4"/>
      <c r="F12" s="2"/>
      <c r="G12" s="2"/>
      <c r="H12" s="2"/>
      <c r="I12" s="2"/>
      <c r="J12" s="5"/>
      <c r="K12" s="2"/>
      <c r="L12" s="2"/>
      <c r="M12" s="2"/>
    </row>
    <row r="13" spans="1:13">
      <c r="A13" s="2"/>
      <c r="B13" s="2"/>
      <c r="C13" s="2"/>
      <c r="D13" s="2"/>
      <c r="E13" s="4"/>
      <c r="F13" s="2"/>
      <c r="G13" s="2"/>
      <c r="H13" s="2"/>
      <c r="I13" s="2"/>
      <c r="J13" s="5"/>
      <c r="K13" s="2"/>
      <c r="L13" s="2"/>
      <c r="M13" s="2"/>
    </row>
    <row r="14" ht="122" customHeight="1" spans="1:13">
      <c r="A14" s="2">
        <v>3</v>
      </c>
      <c r="B14" s="3" t="str">
        <f>_xlfn.DISPIMG("ID_D1A5B89B33F449DC99CB571FC1CB9B4F",1)</f>
        <v>=DISPIMG("ID_D1A5B89B33F449DC99CB571FC1CB9B4F",1)</v>
      </c>
      <c r="C14" s="2" t="s">
        <v>22</v>
      </c>
      <c r="D14" s="2" t="s">
        <v>14</v>
      </c>
      <c r="E14" s="4">
        <v>0.444444444444444</v>
      </c>
      <c r="F14" s="2" t="s">
        <v>23</v>
      </c>
      <c r="G14" s="2" t="s">
        <v>16</v>
      </c>
      <c r="H14" s="2">
        <v>0.78</v>
      </c>
      <c r="I14" s="2" t="s">
        <v>17</v>
      </c>
      <c r="J14" s="5" t="s">
        <v>24</v>
      </c>
      <c r="K14" s="2"/>
      <c r="L14" s="2"/>
      <c r="M14" s="2"/>
    </row>
    <row r="15" spans="1:13">
      <c r="A15" s="2"/>
      <c r="B15" s="3"/>
      <c r="C15" s="2"/>
      <c r="D15" s="2"/>
      <c r="E15" s="4"/>
      <c r="F15" s="2"/>
      <c r="G15" s="2"/>
      <c r="H15" s="2"/>
      <c r="I15" s="2"/>
      <c r="J15" s="5"/>
      <c r="K15" s="2"/>
      <c r="L15" s="2"/>
      <c r="M15" s="2"/>
    </row>
    <row r="16" ht="14.75" spans="1:13">
      <c r="A16" s="2"/>
      <c r="B16" s="3"/>
      <c r="C16" s="2"/>
      <c r="D16" s="2"/>
      <c r="E16" s="4"/>
      <c r="F16" s="2"/>
      <c r="G16" s="2"/>
      <c r="H16" s="2"/>
      <c r="I16" s="2"/>
      <c r="J16" s="5"/>
      <c r="K16" s="2"/>
      <c r="L16" s="2"/>
      <c r="M16" s="2"/>
    </row>
    <row r="17" ht="14.75" spans="1:13">
      <c r="A17" s="2"/>
      <c r="B17" s="3"/>
      <c r="C17" s="2"/>
      <c r="D17" s="2"/>
      <c r="E17" s="4"/>
      <c r="F17" s="2"/>
      <c r="G17" s="2"/>
      <c r="H17" s="2"/>
      <c r="I17" s="2"/>
      <c r="J17" s="5"/>
      <c r="K17" s="2"/>
      <c r="L17" s="2"/>
      <c r="M17" s="2"/>
    </row>
    <row r="18" ht="14.75" spans="1:13">
      <c r="A18" s="2"/>
      <c r="B18" s="3"/>
      <c r="C18" s="2"/>
      <c r="D18" s="2"/>
      <c r="E18" s="4"/>
      <c r="F18" s="2"/>
      <c r="G18" s="2"/>
      <c r="H18" s="2"/>
      <c r="I18" s="2"/>
      <c r="J18" s="5"/>
      <c r="K18" s="2"/>
      <c r="L18" s="2"/>
      <c r="M18" s="2"/>
    </row>
    <row r="19" spans="1:13">
      <c r="A19" s="2"/>
      <c r="B19" s="2"/>
      <c r="C19" s="2"/>
      <c r="D19" s="2"/>
      <c r="E19" s="4"/>
      <c r="F19" s="2"/>
      <c r="G19" s="2"/>
      <c r="H19" s="2"/>
      <c r="I19" s="2"/>
      <c r="J19" s="5"/>
      <c r="K19" s="2"/>
      <c r="L19" s="2"/>
      <c r="M19" s="2"/>
    </row>
    <row r="20" ht="152" customHeight="1" spans="1:13">
      <c r="A20" s="2">
        <v>4</v>
      </c>
      <c r="B20" s="3" t="str">
        <f>_xlfn.DISPIMG("ID_BA0B9D74CC084CFE8B5924DEC38988D1",1)</f>
        <v>=DISPIMG("ID_BA0B9D74CC084CFE8B5924DEC38988D1",1)</v>
      </c>
      <c r="C20" s="2" t="s">
        <v>25</v>
      </c>
      <c r="D20" s="2" t="s">
        <v>14</v>
      </c>
      <c r="E20" s="4">
        <v>0.446527777777778</v>
      </c>
      <c r="F20" s="2" t="s">
        <v>26</v>
      </c>
      <c r="G20" s="2" t="s">
        <v>16</v>
      </c>
      <c r="H20" s="2">
        <v>0.65</v>
      </c>
      <c r="I20" s="2" t="s">
        <v>17</v>
      </c>
      <c r="J20" s="5" t="s">
        <v>27</v>
      </c>
      <c r="K20" s="2"/>
      <c r="L20" s="2"/>
      <c r="M20" s="2"/>
    </row>
    <row r="21" spans="1:13">
      <c r="A21" s="2"/>
      <c r="B21" s="3"/>
      <c r="C21" s="2"/>
      <c r="D21" s="2"/>
      <c r="E21" s="4"/>
      <c r="F21" s="2"/>
      <c r="G21" s="2"/>
      <c r="H21" s="2"/>
      <c r="I21" s="2"/>
      <c r="J21" s="5"/>
      <c r="K21" s="2"/>
      <c r="L21" s="2"/>
      <c r="M21" s="2"/>
    </row>
    <row r="22" ht="14.75" spans="1:13">
      <c r="A22" s="2"/>
      <c r="B22" s="3"/>
      <c r="C22" s="2"/>
      <c r="D22" s="2"/>
      <c r="E22" s="4"/>
      <c r="F22" s="2"/>
      <c r="G22" s="2"/>
      <c r="H22" s="2"/>
      <c r="I22" s="2"/>
      <c r="J22" s="5"/>
      <c r="K22" s="2"/>
      <c r="L22" s="2"/>
      <c r="M22" s="2"/>
    </row>
    <row r="23" ht="14.75" spans="1:13">
      <c r="A23" s="2"/>
      <c r="B23" s="3"/>
      <c r="C23" s="2"/>
      <c r="D23" s="2"/>
      <c r="E23" s="4"/>
      <c r="F23" s="2"/>
      <c r="G23" s="2"/>
      <c r="H23" s="2"/>
      <c r="I23" s="2"/>
      <c r="J23" s="5"/>
      <c r="K23" s="2"/>
      <c r="L23" s="2"/>
      <c r="M23" s="2"/>
    </row>
    <row r="24" ht="14.75" spans="1:13">
      <c r="A24" s="2"/>
      <c r="B24" s="3"/>
      <c r="C24" s="2"/>
      <c r="D24" s="2"/>
      <c r="E24" s="4"/>
      <c r="F24" s="2"/>
      <c r="G24" s="2"/>
      <c r="H24" s="2"/>
      <c r="I24" s="2"/>
      <c r="J24" s="5"/>
      <c r="K24" s="2"/>
      <c r="L24" s="2"/>
      <c r="M24" s="2"/>
    </row>
    <row r="25" spans="1:13">
      <c r="A25" s="2"/>
      <c r="B25" s="2"/>
      <c r="C25" s="2"/>
      <c r="D25" s="2"/>
      <c r="E25" s="4"/>
      <c r="F25" s="2"/>
      <c r="G25" s="2"/>
      <c r="H25" s="2"/>
      <c r="I25" s="2"/>
      <c r="J25" s="5"/>
      <c r="K25" s="2"/>
      <c r="L25" s="2"/>
      <c r="M25" s="2"/>
    </row>
    <row r="26" ht="154.5" customHeight="1" spans="1:13">
      <c r="A26" s="2">
        <v>5</v>
      </c>
      <c r="B26" s="3" t="str">
        <f>_xlfn.DISPIMG("ID_3E990459DA1D496FA0FAD77F678BA5D1",1)</f>
        <v>=DISPIMG("ID_3E990459DA1D496FA0FAD77F678BA5D1",1)</v>
      </c>
      <c r="C26" s="2" t="s">
        <v>28</v>
      </c>
      <c r="D26" s="2" t="s">
        <v>14</v>
      </c>
      <c r="E26" s="4">
        <v>0.452083333333333</v>
      </c>
      <c r="F26" s="2" t="s">
        <v>29</v>
      </c>
      <c r="G26" s="2" t="s">
        <v>16</v>
      </c>
      <c r="H26" s="2">
        <v>0.47</v>
      </c>
      <c r="I26" s="2" t="s">
        <v>17</v>
      </c>
      <c r="J26" s="5" t="s">
        <v>30</v>
      </c>
      <c r="K26" s="2"/>
      <c r="L26" s="2"/>
      <c r="M26" s="2"/>
    </row>
    <row r="27" spans="1:13">
      <c r="A27" s="2"/>
      <c r="B27" s="3"/>
      <c r="C27" s="2"/>
      <c r="D27" s="2"/>
      <c r="E27" s="4"/>
      <c r="F27" s="2"/>
      <c r="G27" s="2"/>
      <c r="H27" s="2"/>
      <c r="I27" s="2"/>
      <c r="J27" s="5"/>
      <c r="K27" s="2"/>
      <c r="L27" s="2"/>
      <c r="M27" s="2"/>
    </row>
    <row r="28" ht="14.75" spans="1:13">
      <c r="A28" s="2"/>
      <c r="B28" s="3"/>
      <c r="C28" s="2"/>
      <c r="D28" s="2"/>
      <c r="E28" s="4"/>
      <c r="F28" s="2"/>
      <c r="G28" s="2"/>
      <c r="H28" s="2"/>
      <c r="I28" s="2"/>
      <c r="J28" s="5"/>
      <c r="K28" s="2"/>
      <c r="L28" s="2"/>
      <c r="M28" s="2"/>
    </row>
    <row r="29" ht="14.75" spans="1:13">
      <c r="A29" s="2"/>
      <c r="B29" s="3"/>
      <c r="C29" s="2"/>
      <c r="D29" s="2"/>
      <c r="E29" s="4"/>
      <c r="F29" s="2"/>
      <c r="G29" s="2"/>
      <c r="H29" s="2"/>
      <c r="I29" s="2"/>
      <c r="J29" s="5"/>
      <c r="K29" s="2"/>
      <c r="L29" s="2"/>
      <c r="M29" s="2"/>
    </row>
    <row r="30" ht="14.75" spans="1:13">
      <c r="A30" s="2"/>
      <c r="B30" s="3"/>
      <c r="C30" s="2"/>
      <c r="D30" s="2"/>
      <c r="E30" s="4"/>
      <c r="F30" s="2"/>
      <c r="G30" s="2"/>
      <c r="H30" s="2"/>
      <c r="I30" s="2"/>
      <c r="J30" s="5"/>
      <c r="K30" s="2"/>
      <c r="L30" s="2"/>
      <c r="M30" s="2"/>
    </row>
    <row r="31" spans="1:13">
      <c r="A31" s="2"/>
      <c r="B31" s="2"/>
      <c r="C31" s="2"/>
      <c r="D31" s="2"/>
      <c r="E31" s="4"/>
      <c r="F31" s="2"/>
      <c r="G31" s="2"/>
      <c r="H31" s="2"/>
      <c r="I31" s="2"/>
      <c r="J31" s="5"/>
      <c r="K31" s="2"/>
      <c r="L31" s="2"/>
      <c r="M31" s="2"/>
    </row>
    <row r="32" ht="169.5" customHeight="1" spans="1:13">
      <c r="A32" s="2">
        <v>6</v>
      </c>
      <c r="B32" s="3" t="str">
        <f>_xlfn.DISPIMG("ID_0A7B4E53558A486F961E1D8317D7CCA5",1)</f>
        <v>=DISPIMG("ID_0A7B4E53558A486F961E1D8317D7CCA5",1)</v>
      </c>
      <c r="C32" s="2" t="s">
        <v>31</v>
      </c>
      <c r="D32" s="2" t="s">
        <v>14</v>
      </c>
      <c r="E32" s="4">
        <v>0.456944444444444</v>
      </c>
      <c r="F32" s="2" t="s">
        <v>32</v>
      </c>
      <c r="G32" s="2" t="s">
        <v>16</v>
      </c>
      <c r="H32" s="2">
        <v>0.58</v>
      </c>
      <c r="I32" s="2" t="s">
        <v>17</v>
      </c>
      <c r="J32" s="5" t="s">
        <v>33</v>
      </c>
      <c r="K32" s="2"/>
      <c r="L32" s="2"/>
      <c r="M32" s="2"/>
    </row>
    <row r="33" spans="1:13">
      <c r="A33" s="2"/>
      <c r="B33" s="3"/>
      <c r="C33" s="2"/>
      <c r="D33" s="2"/>
      <c r="E33" s="4"/>
      <c r="F33" s="2"/>
      <c r="G33" s="2"/>
      <c r="H33" s="2"/>
      <c r="I33" s="2"/>
      <c r="J33" s="5"/>
      <c r="K33" s="2"/>
      <c r="L33" s="2"/>
      <c r="M33" s="2"/>
    </row>
    <row r="34" ht="14.75" spans="1:13">
      <c r="A34" s="2"/>
      <c r="B34" s="3"/>
      <c r="C34" s="2"/>
      <c r="D34" s="2"/>
      <c r="E34" s="4"/>
      <c r="F34" s="2"/>
      <c r="G34" s="2"/>
      <c r="H34" s="2"/>
      <c r="I34" s="2"/>
      <c r="J34" s="5"/>
      <c r="K34" s="2"/>
      <c r="L34" s="2"/>
      <c r="M34" s="2"/>
    </row>
    <row r="35" ht="14.75" spans="1:13">
      <c r="A35" s="2"/>
      <c r="B35" s="3"/>
      <c r="C35" s="2"/>
      <c r="D35" s="2"/>
      <c r="E35" s="4"/>
      <c r="F35" s="2"/>
      <c r="G35" s="2"/>
      <c r="H35" s="2"/>
      <c r="I35" s="2"/>
      <c r="J35" s="5"/>
      <c r="K35" s="2"/>
      <c r="L35" s="2"/>
      <c r="M35" s="2"/>
    </row>
    <row r="36" ht="14.75" spans="1:13">
      <c r="A36" s="2"/>
      <c r="B36" s="3"/>
      <c r="C36" s="2"/>
      <c r="D36" s="2"/>
      <c r="E36" s="4"/>
      <c r="F36" s="2"/>
      <c r="G36" s="2"/>
      <c r="H36" s="2"/>
      <c r="I36" s="2"/>
      <c r="J36" s="5"/>
      <c r="K36" s="2"/>
      <c r="L36" s="2"/>
      <c r="M36" s="2"/>
    </row>
    <row r="37" spans="1:13">
      <c r="A37" s="2"/>
      <c r="B37" s="2"/>
      <c r="C37" s="2"/>
      <c r="D37" s="2"/>
      <c r="E37" s="4"/>
      <c r="F37" s="2"/>
      <c r="G37" s="2"/>
      <c r="H37" s="2"/>
      <c r="I37" s="2"/>
      <c r="J37" s="5"/>
      <c r="K37" s="2"/>
      <c r="L37" s="2"/>
      <c r="M37" s="2"/>
    </row>
    <row r="38" ht="167" customHeight="1" spans="1:13">
      <c r="A38" s="2">
        <v>7</v>
      </c>
      <c r="B38" s="3" t="str">
        <f>_xlfn.DISPIMG("ID_180953DACDA143D4AF56C04379E0494D",1)</f>
        <v>=DISPIMG("ID_180953DACDA143D4AF56C04379E0494D",1)</v>
      </c>
      <c r="C38" s="2" t="s">
        <v>34</v>
      </c>
      <c r="D38" s="2" t="s">
        <v>14</v>
      </c>
      <c r="E38" s="4">
        <v>0.459027777777778</v>
      </c>
      <c r="F38" s="2" t="s">
        <v>35</v>
      </c>
      <c r="G38" s="2" t="s">
        <v>16</v>
      </c>
      <c r="H38" s="2">
        <v>0.77</v>
      </c>
      <c r="I38" s="2" t="s">
        <v>17</v>
      </c>
      <c r="J38" s="5" t="s">
        <v>36</v>
      </c>
      <c r="K38" s="2"/>
      <c r="L38" s="2"/>
      <c r="M38" s="2"/>
    </row>
    <row r="39" spans="1:13">
      <c r="A39" s="2"/>
      <c r="B39" s="3"/>
      <c r="C39" s="2"/>
      <c r="D39" s="2"/>
      <c r="E39" s="4"/>
      <c r="F39" s="2"/>
      <c r="G39" s="2"/>
      <c r="H39" s="2"/>
      <c r="I39" s="2"/>
      <c r="J39" s="5"/>
      <c r="K39" s="2"/>
      <c r="L39" s="2"/>
      <c r="M39" s="2"/>
    </row>
    <row r="40" ht="14.75" spans="1:13">
      <c r="A40" s="2"/>
      <c r="B40" s="3"/>
      <c r="C40" s="2"/>
      <c r="D40" s="2"/>
      <c r="E40" s="4"/>
      <c r="F40" s="2"/>
      <c r="G40" s="2"/>
      <c r="H40" s="2"/>
      <c r="I40" s="2"/>
      <c r="J40" s="5"/>
      <c r="K40" s="2"/>
      <c r="L40" s="2"/>
      <c r="M40" s="2"/>
    </row>
    <row r="41" ht="14.75" spans="1:13">
      <c r="A41" s="2"/>
      <c r="B41" s="3"/>
      <c r="C41" s="2"/>
      <c r="D41" s="2"/>
      <c r="E41" s="4"/>
      <c r="F41" s="2"/>
      <c r="G41" s="2"/>
      <c r="H41" s="2"/>
      <c r="I41" s="2"/>
      <c r="J41" s="5"/>
      <c r="K41" s="2"/>
      <c r="L41" s="2"/>
      <c r="M41" s="2"/>
    </row>
    <row r="42" ht="14.75" spans="1:13">
      <c r="A42" s="2"/>
      <c r="B42" s="3"/>
      <c r="C42" s="2"/>
      <c r="D42" s="2"/>
      <c r="E42" s="4"/>
      <c r="F42" s="2"/>
      <c r="G42" s="2"/>
      <c r="H42" s="2"/>
      <c r="I42" s="2"/>
      <c r="J42" s="5"/>
      <c r="K42" s="2"/>
      <c r="L42" s="2"/>
      <c r="M42" s="2"/>
    </row>
    <row r="43" spans="1:13">
      <c r="A43" s="2"/>
      <c r="B43" s="2"/>
      <c r="C43" s="2"/>
      <c r="D43" s="2"/>
      <c r="E43" s="4"/>
      <c r="F43" s="2"/>
      <c r="G43" s="2"/>
      <c r="H43" s="2"/>
      <c r="I43" s="2"/>
      <c r="J43" s="5"/>
      <c r="K43" s="2"/>
      <c r="L43" s="2"/>
      <c r="M43" s="2"/>
    </row>
    <row r="44" ht="122" customHeight="1" spans="1:13">
      <c r="A44" s="2">
        <v>8</v>
      </c>
      <c r="B44" s="3" t="str">
        <f>_xlfn.DISPIMG("ID_379EDF76E71441BE8A5FEC63245163F9",1)</f>
        <v>=DISPIMG("ID_379EDF76E71441BE8A5FEC63245163F9",1)</v>
      </c>
      <c r="C44" s="2" t="s">
        <v>37</v>
      </c>
      <c r="D44" s="2" t="s">
        <v>14</v>
      </c>
      <c r="E44" s="4">
        <v>0.467361111111111</v>
      </c>
      <c r="F44" s="2" t="s">
        <v>38</v>
      </c>
      <c r="G44" s="2" t="s">
        <v>16</v>
      </c>
      <c r="H44" s="2">
        <v>0.58</v>
      </c>
      <c r="I44" s="2" t="s">
        <v>17</v>
      </c>
      <c r="J44" s="5" t="s">
        <v>39</v>
      </c>
      <c r="K44" s="2"/>
      <c r="L44" s="2"/>
      <c r="M44" s="2"/>
    </row>
    <row r="45" spans="1:13">
      <c r="A45" s="2"/>
      <c r="B45" s="3"/>
      <c r="C45" s="2"/>
      <c r="D45" s="2"/>
      <c r="E45" s="4"/>
      <c r="F45" s="2"/>
      <c r="G45" s="2"/>
      <c r="H45" s="2"/>
      <c r="I45" s="2"/>
      <c r="J45" s="5"/>
      <c r="K45" s="2"/>
      <c r="L45" s="2"/>
      <c r="M45" s="2"/>
    </row>
    <row r="46" ht="14.75" spans="1:13">
      <c r="A46" s="2"/>
      <c r="B46" s="3"/>
      <c r="C46" s="2"/>
      <c r="D46" s="2"/>
      <c r="E46" s="4"/>
      <c r="F46" s="2"/>
      <c r="G46" s="2"/>
      <c r="H46" s="2"/>
      <c r="I46" s="2"/>
      <c r="J46" s="5"/>
      <c r="K46" s="2"/>
      <c r="L46" s="2"/>
      <c r="M46" s="2"/>
    </row>
    <row r="47" ht="14.75" spans="1:13">
      <c r="A47" s="2"/>
      <c r="B47" s="3"/>
      <c r="C47" s="2"/>
      <c r="D47" s="2"/>
      <c r="E47" s="4"/>
      <c r="F47" s="2"/>
      <c r="G47" s="2"/>
      <c r="H47" s="2"/>
      <c r="I47" s="2"/>
      <c r="J47" s="5"/>
      <c r="K47" s="2"/>
      <c r="L47" s="2"/>
      <c r="M47" s="2"/>
    </row>
    <row r="48" ht="14.75" spans="1:13">
      <c r="A48" s="2"/>
      <c r="B48" s="3"/>
      <c r="C48" s="2"/>
      <c r="D48" s="2"/>
      <c r="E48" s="4"/>
      <c r="F48" s="2"/>
      <c r="G48" s="2"/>
      <c r="H48" s="2"/>
      <c r="I48" s="2"/>
      <c r="J48" s="5"/>
      <c r="K48" s="2"/>
      <c r="L48" s="2"/>
      <c r="M48" s="2"/>
    </row>
    <row r="49" spans="1:13">
      <c r="A49" s="2"/>
      <c r="B49" s="2"/>
      <c r="C49" s="2"/>
      <c r="D49" s="2"/>
      <c r="E49" s="4"/>
      <c r="F49" s="2"/>
      <c r="G49" s="2"/>
      <c r="H49" s="2"/>
      <c r="I49" s="2"/>
      <c r="J49" s="5"/>
      <c r="K49" s="2"/>
      <c r="L49" s="2"/>
      <c r="M49" s="2"/>
    </row>
    <row r="50" ht="152" customHeight="1" spans="1:13">
      <c r="A50" s="2">
        <v>9</v>
      </c>
      <c r="B50" s="3" t="str">
        <f>_xlfn.DISPIMG("ID_FC42ACA0064240B2A55C11893C8F46EB",1)</f>
        <v>=DISPIMG("ID_FC42ACA0064240B2A55C11893C8F46EB",1)</v>
      </c>
      <c r="C50" s="2" t="s">
        <v>40</v>
      </c>
      <c r="D50" s="2" t="s">
        <v>14</v>
      </c>
      <c r="E50" s="4">
        <v>0.467361111111111</v>
      </c>
      <c r="F50" s="2" t="s">
        <v>38</v>
      </c>
      <c r="G50" s="2" t="s">
        <v>16</v>
      </c>
      <c r="H50" s="2">
        <v>0.5</v>
      </c>
      <c r="I50" s="2" t="s">
        <v>17</v>
      </c>
      <c r="J50" s="5" t="s">
        <v>41</v>
      </c>
      <c r="K50" s="2"/>
      <c r="L50" s="2"/>
      <c r="M50" s="6"/>
    </row>
    <row r="51" spans="1:13">
      <c r="A51" s="2"/>
      <c r="B51" s="3"/>
      <c r="C51" s="2"/>
      <c r="D51" s="2"/>
      <c r="E51" s="4"/>
      <c r="F51" s="2"/>
      <c r="G51" s="2"/>
      <c r="H51" s="2"/>
      <c r="I51" s="2"/>
      <c r="J51" s="5"/>
      <c r="K51" s="2"/>
      <c r="L51" s="2"/>
      <c r="M51" s="6"/>
    </row>
    <row r="52" ht="14.75" spans="1:13">
      <c r="A52" s="2"/>
      <c r="B52" s="3"/>
      <c r="C52" s="2"/>
      <c r="D52" s="2"/>
      <c r="E52" s="4"/>
      <c r="F52" s="2"/>
      <c r="G52" s="2"/>
      <c r="H52" s="2"/>
      <c r="I52" s="2"/>
      <c r="J52" s="5"/>
      <c r="K52" s="2"/>
      <c r="L52" s="2"/>
      <c r="M52" s="6"/>
    </row>
    <row r="53" ht="14.75" spans="1:13">
      <c r="A53" s="2"/>
      <c r="B53" s="3"/>
      <c r="C53" s="2"/>
      <c r="D53" s="2"/>
      <c r="E53" s="4"/>
      <c r="F53" s="2"/>
      <c r="G53" s="2"/>
      <c r="H53" s="2"/>
      <c r="I53" s="2"/>
      <c r="J53" s="5"/>
      <c r="K53" s="2"/>
      <c r="L53" s="2"/>
      <c r="M53" s="6"/>
    </row>
    <row r="54" ht="14.75" spans="1:13">
      <c r="A54" s="2"/>
      <c r="B54" s="3"/>
      <c r="C54" s="2"/>
      <c r="D54" s="2"/>
      <c r="E54" s="4"/>
      <c r="F54" s="2"/>
      <c r="G54" s="2"/>
      <c r="H54" s="2"/>
      <c r="I54" s="2"/>
      <c r="J54" s="5"/>
      <c r="K54" s="2"/>
      <c r="L54" s="2"/>
      <c r="M54" s="6"/>
    </row>
    <row r="55" ht="14.75" spans="1:13">
      <c r="A55" s="2"/>
      <c r="B55" s="2"/>
      <c r="C55" s="2"/>
      <c r="D55" s="2"/>
      <c r="E55" s="4"/>
      <c r="F55" s="2"/>
      <c r="G55" s="2"/>
      <c r="H55" s="2"/>
      <c r="I55" s="2"/>
      <c r="J55" s="5"/>
      <c r="K55" s="2"/>
      <c r="L55" s="2"/>
      <c r="M55" s="6"/>
    </row>
  </sheetData>
  <mergeCells count="117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B2:B7"/>
    <mergeCell ref="B8:B13"/>
    <mergeCell ref="B14:B19"/>
    <mergeCell ref="B20:B25"/>
    <mergeCell ref="B26:B31"/>
    <mergeCell ref="B32:B37"/>
    <mergeCell ref="B38:B43"/>
    <mergeCell ref="B44:B49"/>
    <mergeCell ref="B50:B55"/>
    <mergeCell ref="C2:C7"/>
    <mergeCell ref="C8:C13"/>
    <mergeCell ref="C14:C19"/>
    <mergeCell ref="C20:C25"/>
    <mergeCell ref="C26:C31"/>
    <mergeCell ref="C32:C37"/>
    <mergeCell ref="C38:C43"/>
    <mergeCell ref="C44:C49"/>
    <mergeCell ref="C50:C55"/>
    <mergeCell ref="D2:D7"/>
    <mergeCell ref="D8:D13"/>
    <mergeCell ref="D14:D19"/>
    <mergeCell ref="D20:D25"/>
    <mergeCell ref="D26:D31"/>
    <mergeCell ref="D32:D37"/>
    <mergeCell ref="D38:D43"/>
    <mergeCell ref="D44:D49"/>
    <mergeCell ref="D50:D55"/>
    <mergeCell ref="E2:E7"/>
    <mergeCell ref="E8:E13"/>
    <mergeCell ref="E14:E19"/>
    <mergeCell ref="E20:E25"/>
    <mergeCell ref="E26:E31"/>
    <mergeCell ref="E32:E37"/>
    <mergeCell ref="E38:E43"/>
    <mergeCell ref="E44:E49"/>
    <mergeCell ref="E50:E55"/>
    <mergeCell ref="F2:F7"/>
    <mergeCell ref="F8:F13"/>
    <mergeCell ref="F14:F19"/>
    <mergeCell ref="F20:F25"/>
    <mergeCell ref="F26:F31"/>
    <mergeCell ref="F32:F37"/>
    <mergeCell ref="F38:F43"/>
    <mergeCell ref="F44:F49"/>
    <mergeCell ref="F50:F55"/>
    <mergeCell ref="G2:G7"/>
    <mergeCell ref="G8:G13"/>
    <mergeCell ref="G14:G19"/>
    <mergeCell ref="G20:G25"/>
    <mergeCell ref="G26:G31"/>
    <mergeCell ref="G32:G37"/>
    <mergeCell ref="G38:G43"/>
    <mergeCell ref="G44:G49"/>
    <mergeCell ref="G50:G55"/>
    <mergeCell ref="H2:H7"/>
    <mergeCell ref="H8:H13"/>
    <mergeCell ref="H14:H19"/>
    <mergeCell ref="H20:H25"/>
    <mergeCell ref="H26:H31"/>
    <mergeCell ref="H32:H37"/>
    <mergeCell ref="H38:H43"/>
    <mergeCell ref="H44:H49"/>
    <mergeCell ref="H50:H55"/>
    <mergeCell ref="I2:I7"/>
    <mergeCell ref="I8:I13"/>
    <mergeCell ref="I14:I19"/>
    <mergeCell ref="I20:I25"/>
    <mergeCell ref="I26:I31"/>
    <mergeCell ref="I32:I37"/>
    <mergeCell ref="I38:I43"/>
    <mergeCell ref="I44:I49"/>
    <mergeCell ref="I50:I55"/>
    <mergeCell ref="J2:J7"/>
    <mergeCell ref="J8:J13"/>
    <mergeCell ref="J14:J19"/>
    <mergeCell ref="J20:J25"/>
    <mergeCell ref="J26:J31"/>
    <mergeCell ref="J32:J37"/>
    <mergeCell ref="J38:J43"/>
    <mergeCell ref="J44:J49"/>
    <mergeCell ref="J50:J55"/>
    <mergeCell ref="K2:K7"/>
    <mergeCell ref="K8:K13"/>
    <mergeCell ref="K14:K19"/>
    <mergeCell ref="K20:K25"/>
    <mergeCell ref="K26:K31"/>
    <mergeCell ref="K32:K37"/>
    <mergeCell ref="K38:K43"/>
    <mergeCell ref="K44:K49"/>
    <mergeCell ref="K50:K55"/>
    <mergeCell ref="L2:L7"/>
    <mergeCell ref="L8:L13"/>
    <mergeCell ref="L14:L19"/>
    <mergeCell ref="L20:L25"/>
    <mergeCell ref="L26:L31"/>
    <mergeCell ref="L32:L37"/>
    <mergeCell ref="L38:L43"/>
    <mergeCell ref="L44:L49"/>
    <mergeCell ref="L50:L55"/>
    <mergeCell ref="M2:M7"/>
    <mergeCell ref="M8:M13"/>
    <mergeCell ref="M14:M19"/>
    <mergeCell ref="M20:M25"/>
    <mergeCell ref="M26:M31"/>
    <mergeCell ref="M32:M37"/>
    <mergeCell ref="M38:M43"/>
    <mergeCell ref="M44:M49"/>
    <mergeCell ref="M50:M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WPS_1768044655</cp:lastModifiedBy>
  <dcterms:created xsi:type="dcterms:W3CDTF">2026-09-27T14:22:58Z</dcterms:created>
  <dcterms:modified xsi:type="dcterms:W3CDTF">2026-09-27T15:25:52Z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D2E2422A1FB8441AAF9B600CEDAE2B8B_11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