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ert/Thesis/"/>
    </mc:Choice>
  </mc:AlternateContent>
  <xr:revisionPtr revIDLastSave="0" documentId="13_ncr:1_{EA3AEF37-BA21-E745-97EF-AE55F4791D73}" xr6:coauthVersionLast="47" xr6:coauthVersionMax="47" xr10:uidLastSave="{00000000-0000-0000-0000-000000000000}"/>
  <bookViews>
    <workbookView xWindow="320" yWindow="500" windowWidth="24940" windowHeight="14400" xr2:uid="{FC04C70B-1B40-1547-8254-13E87224A8A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F35" i="1"/>
  <c r="C35" i="1"/>
  <c r="B35" i="1"/>
  <c r="K27" i="1"/>
  <c r="K19" i="1"/>
  <c r="I17" i="1"/>
  <c r="D17" i="1"/>
  <c r="I25" i="1"/>
  <c r="I27" i="1"/>
  <c r="D27" i="1"/>
  <c r="D25" i="1"/>
  <c r="I19" i="1"/>
  <c r="I13" i="1"/>
  <c r="G13" i="1"/>
  <c r="I7" i="1"/>
  <c r="G7" i="1"/>
  <c r="D19" i="1"/>
  <c r="D13" i="1"/>
  <c r="B13" i="1"/>
  <c r="D7" i="1"/>
  <c r="B7" i="1"/>
</calcChain>
</file>

<file path=xl/sharedStrings.xml><?xml version="1.0" encoding="utf-8"?>
<sst xmlns="http://schemas.openxmlformats.org/spreadsheetml/2006/main" count="23" uniqueCount="12">
  <si>
    <t>LeoLama</t>
  </si>
  <si>
    <t>Human</t>
  </si>
  <si>
    <t>all</t>
  </si>
  <si>
    <t>dropped</t>
  </si>
  <si>
    <t>GPT</t>
  </si>
  <si>
    <t>translated</t>
  </si>
  <si>
    <t>normal</t>
  </si>
  <si>
    <t>Llama2</t>
  </si>
  <si>
    <t>short</t>
  </si>
  <si>
    <t>avg abweichung</t>
  </si>
  <si>
    <t>Gold Answers</t>
  </si>
  <si>
    <t>Extractive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</si>
</sst>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F8A8-E061-E64D-BF94-F3AC06BA34D0}">
  <dimension ref="A1:K35"/>
  <sheetViews>
    <sheetView tabSelected="1" topLeftCell="A15" workbookViewId="0">
      <selection activeCell="D38" sqref="D38"/>
    </sheetView>
  </sheetViews>
  <sheetFormatPr baseColWidth="10" defaultRowHeight="16" x14ac:dyDescent="0.2"/>
  <cols>
    <col min="2" max="2" width="23" bestFit="1" customWidth="1"/>
    <col min="4" max="4" width="18.5" bestFit="1" customWidth="1"/>
    <col min="9" max="9" width="17.83203125" bestFit="1" customWidth="1"/>
    <col min="11" max="11" width="17.83203125" bestFit="1" customWidth="1"/>
  </cols>
  <sheetData>
    <row r="1" spans="1:9" x14ac:dyDescent="0.2">
      <c r="A1" t="s">
        <v>5</v>
      </c>
      <c r="F1" t="s">
        <v>6</v>
      </c>
    </row>
    <row r="2" spans="1:9" x14ac:dyDescent="0.2">
      <c r="B2" t="s">
        <v>0</v>
      </c>
      <c r="C2" t="s">
        <v>1</v>
      </c>
      <c r="G2" t="s">
        <v>7</v>
      </c>
    </row>
    <row r="3" spans="1:9" x14ac:dyDescent="0.2">
      <c r="B3" s="1">
        <v>0.240310077519379</v>
      </c>
      <c r="G3">
        <v>0.31578947368421001</v>
      </c>
    </row>
    <row r="4" spans="1:9" x14ac:dyDescent="0.2">
      <c r="B4" s="1">
        <v>0.233333333333333</v>
      </c>
      <c r="G4">
        <v>0.33050847457627103</v>
      </c>
    </row>
    <row r="5" spans="1:9" x14ac:dyDescent="0.2">
      <c r="B5" s="1">
        <v>0.25190839694656397</v>
      </c>
      <c r="G5">
        <v>0.34920634920634902</v>
      </c>
    </row>
    <row r="6" spans="1:9" x14ac:dyDescent="0.2">
      <c r="B6" s="1">
        <v>0.23770491803278601</v>
      </c>
      <c r="G6">
        <v>0.36521739130434699</v>
      </c>
    </row>
    <row r="7" spans="1:9" x14ac:dyDescent="0.2">
      <c r="A7" t="s">
        <v>2</v>
      </c>
      <c r="B7" s="1">
        <f>AVERAGE(B3:B6)</f>
        <v>0.2408141814580155</v>
      </c>
      <c r="C7">
        <v>0.2</v>
      </c>
      <c r="D7" s="1">
        <f>B7-C7</f>
        <v>4.0814181458015492E-2</v>
      </c>
      <c r="G7">
        <f>AVERAGE(G3:G6)</f>
        <v>0.34018042219279426</v>
      </c>
      <c r="H7">
        <v>0.24</v>
      </c>
      <c r="I7">
        <f>G7-H7</f>
        <v>0.10018042219279427</v>
      </c>
    </row>
    <row r="9" spans="1:9" x14ac:dyDescent="0.2">
      <c r="A9" t="s">
        <v>3</v>
      </c>
      <c r="B9" s="1">
        <v>0.66860465116279</v>
      </c>
      <c r="F9" t="s">
        <v>3</v>
      </c>
      <c r="G9">
        <v>0.84269662921348298</v>
      </c>
    </row>
    <row r="10" spans="1:9" x14ac:dyDescent="0.2">
      <c r="B10" s="1">
        <v>0.69277108433734902</v>
      </c>
      <c r="G10">
        <v>0.87134502923976598</v>
      </c>
    </row>
    <row r="11" spans="1:9" x14ac:dyDescent="0.2">
      <c r="B11" s="1">
        <v>0.71604938271604901</v>
      </c>
      <c r="G11">
        <v>0.85795454545454497</v>
      </c>
    </row>
    <row r="12" spans="1:9" x14ac:dyDescent="0.2">
      <c r="B12" s="1">
        <v>0.67878787878787805</v>
      </c>
      <c r="G12">
        <v>0.84210526315789402</v>
      </c>
    </row>
    <row r="13" spans="1:9" x14ac:dyDescent="0.2">
      <c r="B13" s="1">
        <f>AVERAGE(B9:B12)</f>
        <v>0.68905324925101641</v>
      </c>
      <c r="C13">
        <v>0.44</v>
      </c>
      <c r="D13" s="1">
        <f>B13-C13</f>
        <v>0.24905324925101641</v>
      </c>
      <c r="G13">
        <f>AVERAGE(G9:G12)</f>
        <v>0.85352536676642199</v>
      </c>
      <c r="H13">
        <v>0.52</v>
      </c>
      <c r="I13">
        <f>G13-H13</f>
        <v>0.33352536676642197</v>
      </c>
    </row>
    <row r="16" spans="1:9" x14ac:dyDescent="0.2">
      <c r="B16" t="s">
        <v>4</v>
      </c>
      <c r="G16" t="s">
        <v>4</v>
      </c>
    </row>
    <row r="17" spans="1:11" x14ac:dyDescent="0.2">
      <c r="A17" t="s">
        <v>2</v>
      </c>
      <c r="B17">
        <v>0.88118811881188097</v>
      </c>
      <c r="C17">
        <v>0.62</v>
      </c>
      <c r="D17">
        <f>B17-H17</f>
        <v>0.20118811881188092</v>
      </c>
      <c r="G17">
        <v>0.80530973451327403</v>
      </c>
      <c r="H17">
        <v>0.68</v>
      </c>
      <c r="I17">
        <f>G17-H17</f>
        <v>0.12530973451327398</v>
      </c>
    </row>
    <row r="18" spans="1:11" x14ac:dyDescent="0.2">
      <c r="K18" t="s">
        <v>9</v>
      </c>
    </row>
    <row r="19" spans="1:11" x14ac:dyDescent="0.2">
      <c r="A19" t="s">
        <v>3</v>
      </c>
      <c r="B19">
        <v>0.89622641509433898</v>
      </c>
      <c r="C19">
        <v>0.57999999999999996</v>
      </c>
      <c r="D19">
        <f>B19-C19</f>
        <v>0.31622641509433902</v>
      </c>
      <c r="G19">
        <v>0.82608695652173902</v>
      </c>
      <c r="H19">
        <v>0.56000000000000005</v>
      </c>
      <c r="I19">
        <f>G19-H19</f>
        <v>0.26608695652173897</v>
      </c>
      <c r="K19" s="1">
        <f>AVERAGE(D7,D13,D17,D19,I7,I13,I17,I19)</f>
        <v>0.20404805557618513</v>
      </c>
    </row>
    <row r="23" spans="1:11" x14ac:dyDescent="0.2">
      <c r="A23" t="s">
        <v>8</v>
      </c>
    </row>
    <row r="24" spans="1:11" x14ac:dyDescent="0.2">
      <c r="B24" t="s">
        <v>0</v>
      </c>
      <c r="G24" t="s">
        <v>7</v>
      </c>
    </row>
    <row r="25" spans="1:11" x14ac:dyDescent="0.2">
      <c r="A25" t="s">
        <v>2</v>
      </c>
      <c r="B25">
        <v>0.214285714285714</v>
      </c>
      <c r="C25">
        <v>0.23669999999999999</v>
      </c>
      <c r="D25" s="1">
        <f>B25-C25</f>
        <v>-2.2414285714285997E-2</v>
      </c>
      <c r="F25" t="s">
        <v>2</v>
      </c>
      <c r="G25">
        <v>0.38666666666666599</v>
      </c>
      <c r="H25">
        <v>0.35709999999999997</v>
      </c>
      <c r="I25" s="1">
        <f>G25-H25</f>
        <v>2.9566666666666019E-2</v>
      </c>
    </row>
    <row r="26" spans="1:11" x14ac:dyDescent="0.2">
      <c r="K26" t="s">
        <v>9</v>
      </c>
    </row>
    <row r="27" spans="1:11" x14ac:dyDescent="0.2">
      <c r="A27" t="s">
        <v>3</v>
      </c>
      <c r="B27">
        <v>0.67391304347825998</v>
      </c>
      <c r="C27">
        <v>0.67859999999999998</v>
      </c>
      <c r="D27" s="1">
        <f>B27-C27</f>
        <v>-4.6869565217400044E-3</v>
      </c>
      <c r="F27" t="s">
        <v>3</v>
      </c>
      <c r="G27">
        <v>0.89534883720930203</v>
      </c>
      <c r="H27">
        <v>0.53339999999999999</v>
      </c>
      <c r="I27" s="1">
        <f>G27-H27</f>
        <v>0.36194883720930204</v>
      </c>
      <c r="K27" s="1">
        <f>AVERAGE(D25,D27,I25,I27)</f>
        <v>9.1103565409985515E-2</v>
      </c>
    </row>
    <row r="28" spans="1:11" x14ac:dyDescent="0.2">
      <c r="D28" s="1"/>
    </row>
    <row r="31" spans="1:11" x14ac:dyDescent="0.2">
      <c r="A31" t="s">
        <v>10</v>
      </c>
      <c r="B31">
        <v>10</v>
      </c>
      <c r="E31" t="s">
        <v>11</v>
      </c>
      <c r="F31">
        <v>34.5</v>
      </c>
    </row>
    <row r="32" spans="1:11" x14ac:dyDescent="0.2">
      <c r="B32">
        <v>10.5</v>
      </c>
      <c r="F32">
        <v>39</v>
      </c>
    </row>
    <row r="33" spans="2:7" x14ac:dyDescent="0.2">
      <c r="B33">
        <v>10</v>
      </c>
      <c r="F33">
        <v>13</v>
      </c>
    </row>
    <row r="34" spans="2:7" x14ac:dyDescent="0.2">
      <c r="B34">
        <v>14</v>
      </c>
      <c r="F34">
        <v>16</v>
      </c>
    </row>
    <row r="35" spans="2:7" x14ac:dyDescent="0.2">
      <c r="B35">
        <f>SUM(B31:B34)</f>
        <v>44.5</v>
      </c>
      <c r="C35">
        <f>B35/200</f>
        <v>0.2225</v>
      </c>
      <c r="F35">
        <f>SUM(F31:F34)</f>
        <v>102.5</v>
      </c>
      <c r="G35">
        <f>F35/200</f>
        <v>0.51249999999999996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Lenert</dc:creator>
  <cp:lastModifiedBy>Stephan Lenert</cp:lastModifiedBy>
  <dcterms:created xsi:type="dcterms:W3CDTF">2024-02-05T06:47:03Z</dcterms:created>
  <dcterms:modified xsi:type="dcterms:W3CDTF">2024-02-07T07:48:35Z</dcterms:modified>
</cp:coreProperties>
</file>