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phaneediaz/Desktop/Module 1  Challenge/"/>
    </mc:Choice>
  </mc:AlternateContent>
  <xr:revisionPtr revIDLastSave="0" documentId="13_ncr:1_{9733436D-E411-1B4D-A316-78A5C86F5C04}" xr6:coauthVersionLast="47" xr6:coauthVersionMax="47" xr10:uidLastSave="{00000000-0000-0000-0000-000000000000}"/>
  <bookViews>
    <workbookView xWindow="15580" yWindow="500" windowWidth="13220" windowHeight="15880" firstSheet="7" activeTab="7" xr2:uid="{00000000-000D-0000-FFFF-FFFF00000000}"/>
  </bookViews>
  <sheets>
    <sheet name="Kickstarter" sheetId="1" r:id="rId1"/>
    <sheet name="Outcomes based on Goals" sheetId="15" r:id="rId2"/>
    <sheet name="Category Statistics" sheetId="3" r:id="rId3"/>
    <sheet name="Subcategory Statistics" sheetId="4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  <sheet name="Chart1" sheetId="11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5" i="10"/>
  <c r="C7" i="10" s="1"/>
  <c r="C6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C3" i="7"/>
  <c r="C4" i="7"/>
  <c r="C5" i="7"/>
  <c r="C6" i="7"/>
  <c r="C2" i="7"/>
  <c r="D3" i="7"/>
  <c r="D4" i="7"/>
  <c r="D5" i="7"/>
  <c r="D6" i="7"/>
  <c r="D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<sst xmlns="http://schemas.openxmlformats.org/spreadsheetml/2006/main" count="38357" uniqueCount="8413">
  <si>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</si>
  <si>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</si>
  <si>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</si>
  <si>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</si>
  <si>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</si>
  <si>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</si>
  <si>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</si>
  <si>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</si>
  <si>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</si>
  <si>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</si>
  <si>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</si>
  <si>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</si>
  <si>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</si>
  <si>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</si>
  <si>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</si>
  <si>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</si>
  <si>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</si>
  <si>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</si>
  <si>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</si>
  <si>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</si>
  <si>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</si>
  <si>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</si>
  <si>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</si>
  <si>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</si>
  <si>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</si>
  <si>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</si>
  <si>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</si>
  <si>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</si>
  <si>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</si>
  <si>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</si>
  <si>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</si>
  <si>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</si>
  <si>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</si>
  <si>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</si>
  <si>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</si>
  <si>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</si>
  <si>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</si>
  <si>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</si>
  <si>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</si>
  <si>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</si>
  <si>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</si>
  <si>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</si>
  <si>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</si>
  <si>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</si>
  <si>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</si>
  <si>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</si>
  <si>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</si>
  <si>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</si>
  <si>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</si>
  <si>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</si>
  <si>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</si>
  <si>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</si>
  <si>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</si>
  <si>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</si>
  <si>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</si>
  <si>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</si>
  <si>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</si>
  <si>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</si>
  <si>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</si>
  <si>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</si>
  <si>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</si>
  <si>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</si>
  <si>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</si>
  <si>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</si>
  <si>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</si>
  <si>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</si>
  <si>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</si>
  <si>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</si>
  <si>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</si>
  <si>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</si>
  <si>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</si>
  <si>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</si>
  <si>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</si>
  <si>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</si>
  <si>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</si>
  <si>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</si>
  <si>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</si>
  <si>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</si>
  <si>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</si>
  <si>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</si>
  <si>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</si>
  <si>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</si>
  <si>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</si>
  <si>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</si>
  <si>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</si>
  <si>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</si>
  <si>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</si>
  <si>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</si>
  <si>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</si>
  <si>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</si>
  <si>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</si>
  <si>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</si>
  <si>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</si>
  <si>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</si>
  <si>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</si>
  <si>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</si>
  <si>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</si>
  <si>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</si>
  <si>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</si>
  <si>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</si>
  <si>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</si>
  <si>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</si>
  <si>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</si>
  <si>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</si>
  <si>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</si>
  <si>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</si>
  <si>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</si>
  <si>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</si>
  <si>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</si>
  <si>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</si>
  <si>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</si>
  <si>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</si>
  <si>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</si>
  <si>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</si>
  <si>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</si>
  <si>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</si>
  <si>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</si>
  <si>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</si>
  <si>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</si>
  <si>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</si>
  <si>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</si>
  <si>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</si>
  <si>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</si>
  <si>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</si>
  <si>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</si>
  <si>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</si>
  <si>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</si>
  <si>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</si>
  <si>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</si>
  <si>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</si>
  <si>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</si>
  <si>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</si>
  <si>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</si>
  <si>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</si>
  <si>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</si>
  <si>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</si>
  <si>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</si>
  <si>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</si>
  <si>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</si>
  <si>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</si>
  <si>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</si>
  <si>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</si>
  <si>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</si>
  <si>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</si>
  <si>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</si>
  <si>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</si>
  <si>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</si>
  <si>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</si>
  <si>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</si>
  <si>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</si>
  <si>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</si>
  <si>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</si>
  <si>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</si>
  <si>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</si>
  <si>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</si>
  <si>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</si>
  <si>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</si>
  <si>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</si>
  <si>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</si>
  <si>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</si>
  <si>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</si>
  <si>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</si>
  <si>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</si>
  <si>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</si>
  <si>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</si>
  <si>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</si>
  <si>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</si>
  <si>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</si>
  <si>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</si>
  <si>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</si>
  <si>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</si>
  <si>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</si>
  <si>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</si>
  <si>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</si>
  <si>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</si>
  <si>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</si>
  <si>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</si>
  <si>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</si>
  <si>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</si>
  <si>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</si>
  <si>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</si>
  <si>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</si>
  <si>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</si>
  <si>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</si>
  <si>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</si>
  <si>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</si>
  <si>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</si>
  <si>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</si>
  <si>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</si>
  <si>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</si>
  <si>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</si>
  <si>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</si>
  <si>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</si>
  <si>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</si>
  <si>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</si>
  <si>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</si>
  <si>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</si>
  <si>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</si>
  <si>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</si>
  <si>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</si>
  <si>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</si>
  <si>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</si>
  <si>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</si>
  <si>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</si>
  <si>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</si>
  <si>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</si>
  <si>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</si>
  <si>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</si>
  <si>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</si>
  <si>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</si>
  <si>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</si>
  <si>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</si>
  <si>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</si>
  <si>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</si>
  <si>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</si>
  <si>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</si>
  <si>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</si>
  <si>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</si>
  <si>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</si>
  <si>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</si>
  <si>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</si>
  <si>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</si>
  <si>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</si>
  <si>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</si>
  <si>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</si>
  <si>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</si>
  <si>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</si>
  <si>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</si>
  <si>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</si>
  <si>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</si>
  <si>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</si>
  <si>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</si>
  <si>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</si>
  <si>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</si>
  <si>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</si>
  <si>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</si>
  <si>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</si>
  <si>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</si>
  <si>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</si>
  <si>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</si>
  <si>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</si>
  <si>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</si>
  <si>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</si>
  <si>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</si>
  <si>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</si>
  <si>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</si>
  <si>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</si>
  <si>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</si>
  <si>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</si>
  <si>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</si>
  <si>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</si>
  <si>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</si>
  <si>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</si>
  <si>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</si>
  <si>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</si>
  <si>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</si>
  <si>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</si>
  <si>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</si>
  <si>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</si>
  <si>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</si>
  <si>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</si>
  <si>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</si>
  <si>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</si>
  <si>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</si>
  <si>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</si>
  <si>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</si>
  <si>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</si>
  <si>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</si>
  <si>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</si>
  <si>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</si>
  <si>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</si>
  <si>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</si>
  <si>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</si>
  <si>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</si>
  <si>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</si>
  <si>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</si>
  <si>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</si>
  <si>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</si>
  <si>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</si>
  <si>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</si>
  <si>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</si>
  <si>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</si>
  <si>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</si>
  <si>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</si>
  <si>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</si>
  <si>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</si>
  <si>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</si>
  <si>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</si>
  <si>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</si>
  <si>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</si>
  <si>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</si>
  <si>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</si>
  <si>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</si>
  <si>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</si>
  <si>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</si>
  <si>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</si>
  <si>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</si>
  <si>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</si>
  <si>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</si>
  <si>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</si>
  <si>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</si>
  <si>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</si>
  <si>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</si>
  <si>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</si>
  <si>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</si>
  <si>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</si>
  <si>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</si>
  <si>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</si>
  <si>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</si>
  <si>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</si>
  <si>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</si>
  <si>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</si>
  <si>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</si>
  <si>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</si>
  <si>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</si>
  <si>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</si>
  <si>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</si>
  <si>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</si>
  <si>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</si>
  <si>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</si>
  <si>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</si>
  <si>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</si>
  <si>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</si>
  <si>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</si>
  <si>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</si>
  <si>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</si>
  <si>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</si>
  <si>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</si>
  <si>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</si>
  <si>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</si>
  <si>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</si>
  <si>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</si>
  <si>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</si>
  <si>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</si>
  <si>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</si>
  <si>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</si>
  <si>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</si>
  <si>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</si>
  <si>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</si>
  <si>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</si>
  <si>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</si>
  <si>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</si>
  <si>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</si>
  <si>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</si>
  <si>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</si>
  <si>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</si>
  <si>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</si>
  <si>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</si>
  <si>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</si>
  <si>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</si>
  <si>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</si>
  <si>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</si>
  <si>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</si>
  <si>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</si>
  <si>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</si>
  <si>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</si>
  <si>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</si>
  <si>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</si>
  <si>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</si>
  <si>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</si>
  <si>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</si>
  <si>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</si>
  <si>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</si>
  <si>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</si>
  <si>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</si>
  <si>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</si>
  <si>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</si>
  <si>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</si>
  <si>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</si>
  <si>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</si>
  <si>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</si>
  <si>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</si>
  <si>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</si>
  <si>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</si>
  <si>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</si>
  <si>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</si>
  <si>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</si>
  <si>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</si>
  <si>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</si>
  <si>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</si>
  <si>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</si>
  <si>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</si>
  <si>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</si>
  <si>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</si>
  <si>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</si>
  <si>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</si>
  <si>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</si>
  <si>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</si>
  <si>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</si>
  <si>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</si>
  <si>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</si>
  <si>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</si>
  <si>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</si>
  <si>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</si>
  <si>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</si>
  <si>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</si>
  <si>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</si>
  <si>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</si>
  <si>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</si>
  <si>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</si>
  <si>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</si>
  <si>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</si>
  <si>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</si>
  <si>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</si>
  <si>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</si>
  <si>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</si>
  <si>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</si>
  <si>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</si>
  <si>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</si>
  <si>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</si>
  <si>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</si>
  <si>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</si>
  <si>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</si>
  <si>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</si>
  <si>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</si>
  <si>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</si>
  <si>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</si>
  <si>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</si>
  <si>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</si>
  <si>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</si>
  <si>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</si>
  <si>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</si>
  <si>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</si>
  <si>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</si>
  <si>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</si>
  <si>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</si>
  <si>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</si>
  <si>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</si>
  <si>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</si>
  <si>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</si>
  <si>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</si>
  <si>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</si>
  <si>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</si>
  <si>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</si>
  <si>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</si>
  <si>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</si>
  <si>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</si>
  <si>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</si>
  <si>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</si>
  <si>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</si>
  <si>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</si>
  <si>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</si>
  <si>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</si>
  <si>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</si>
  <si>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</si>
  <si>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</si>
  <si>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</si>
  <si>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</si>
  <si>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</si>
  <si>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</si>
  <si>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</si>
  <si>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</si>
  <si>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</si>
  <si>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</si>
  <si>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</si>
  <si>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</si>
  <si>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</si>
  <si>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</si>
  <si>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</si>
  <si>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</si>
  <si>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</si>
  <si>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</si>
  <si>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</si>
  <si>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</si>
  <si>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</si>
  <si>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</si>
  <si>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</si>
  <si>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</si>
  <si>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</si>
  <si>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</si>
  <si>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</si>
  <si>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</si>
  <si>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</si>
  <si>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</si>
  <si>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</si>
  <si>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</si>
  <si>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</si>
  <si>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</si>
  <si>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</si>
  <si>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</si>
  <si>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</si>
  <si>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</si>
  <si>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</si>
  <si>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</si>
  <si>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</si>
  <si>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</si>
  <si>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</si>
  <si>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</si>
  <si>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</si>
  <si>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</si>
  <si>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</si>
  <si>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</si>
  <si>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</si>
  <si>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</si>
  <si>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</si>
  <si>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</si>
  <si>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</si>
  <si>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</si>
  <si>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</si>
  <si>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</si>
  <si>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</si>
  <si>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</si>
  <si>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</si>
  <si>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</si>
  <si>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</si>
  <si>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</si>
  <si>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</si>
  <si>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</si>
  <si>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</si>
  <si>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</si>
  <si>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</si>
  <si>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</si>
  <si>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</si>
  <si>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</si>
  <si>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</si>
  <si>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</si>
  <si>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</si>
  <si>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</si>
  <si>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</si>
  <si>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</si>
  <si>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</si>
  <si>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</si>
  <si>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</si>
  <si>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</si>
  <si>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</si>
  <si>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</si>
  <si>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</si>
  <si>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</si>
  <si>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</si>
  <si>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</si>
  <si>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</si>
  <si>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</si>
  <si>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</si>
  <si>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</si>
  <si>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</si>
  <si>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</si>
  <si>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</si>
  <si>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</si>
  <si>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</si>
  <si>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</si>
  <si>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</si>
  <si>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</si>
  <si>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</si>
  <si>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</si>
  <si>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</si>
  <si>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</si>
  <si>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</si>
  <si>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</si>
  <si>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</si>
  <si>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</si>
  <si>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</si>
  <si>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</si>
  <si>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</si>
  <si>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</si>
  <si>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</si>
  <si>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</si>
  <si>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</si>
  <si>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</si>
  <si>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</si>
  <si>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</si>
  <si>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</si>
  <si>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</si>
  <si>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</si>
  <si>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</si>
  <si>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</si>
  <si>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</si>
  <si>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</si>
  <si>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</si>
  <si>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</si>
  <si>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</si>
  <si>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</si>
  <si>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</si>
  <si>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</si>
  <si>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</si>
  <si>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</si>
  <si>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</si>
  <si>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</si>
  <si>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</si>
  <si>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</si>
  <si>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</si>
  <si>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</si>
  <si>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</si>
  <si>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</si>
  <si>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</si>
  <si>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</si>
  <si>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</si>
  <si>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</si>
  <si>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</si>
  <si>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</si>
  <si>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</si>
  <si>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</si>
  <si>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</si>
  <si>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</si>
  <si>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</si>
  <si>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</si>
  <si>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</si>
  <si>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</si>
  <si>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</si>
  <si>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</si>
  <si>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</si>
  <si>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</si>
  <si>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</si>
  <si>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</si>
  <si>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</si>
  <si>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</si>
  <si>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</si>
  <si>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</si>
  <si>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</si>
  <si>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</si>
  <si>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</si>
  <si>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</si>
  <si>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</si>
  <si>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</si>
  <si>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</si>
  <si>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</si>
  <si>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</si>
  <si>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</si>
  <si>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</si>
  <si>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</si>
  <si>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</si>
  <si>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</si>
  <si>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</si>
  <si>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</si>
  <si>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</si>
  <si>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</si>
  <si>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</si>
  <si>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</si>
  <si>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</si>
  <si>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</si>
  <si>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</si>
  <si>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</si>
  <si>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</si>
  <si>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</si>
  <si>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</si>
  <si>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</si>
  <si>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</si>
  <si>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</si>
  <si>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</si>
  <si>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</si>
  <si>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</si>
  <si>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</si>
  <si>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</si>
  <si>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</si>
  <si>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</si>
  <si>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</si>
  <si>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</si>
  <si>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</si>
  <si>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</si>
  <si>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</si>
  <si>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</si>
  <si>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</si>
  <si>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</si>
  <si>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</si>
  <si>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</si>
  <si>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</si>
  <si>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</si>
  <si>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</si>
  <si>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</si>
  <si>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</si>
  <si>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</si>
  <si>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</si>
  <si>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</si>
  <si>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</si>
  <si>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</si>
  <si>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</si>
  <si>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</si>
  <si>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</si>
  <si>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</si>
  <si>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</si>
  <si>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</si>
  <si>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</si>
  <si>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</si>
  <si>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</si>
  <si>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</si>
  <si>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</si>
  <si>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</si>
  <si>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</si>
  <si>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</si>
  <si>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</si>
  <si>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</si>
  <si>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</si>
  <si>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</si>
  <si>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</si>
  <si>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</si>
  <si>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</si>
  <si>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</si>
  <si>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</si>
  <si>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</si>
  <si>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</si>
  <si>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</si>
  <si>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</si>
  <si>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</si>
  <si>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</si>
  <si>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</si>
  <si>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</si>
  <si>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</si>
  <si>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</si>
  <si>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</si>
  <si>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</si>
  <si>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</si>
  <si>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</si>
  <si>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</si>
  <si>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</si>
  <si>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</si>
  <si>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</si>
  <si>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</si>
  <si>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</si>
  <si>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</si>
  <si>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</si>
  <si>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</si>
  <si>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</si>
  <si>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</si>
  <si>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</si>
  <si>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</si>
  <si>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</si>
  <si>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</si>
  <si>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</si>
  <si>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</si>
  <si>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</si>
  <si>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</si>
  <si>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</si>
  <si>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</si>
  <si>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</si>
  <si>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</si>
  <si>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</si>
  <si>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</si>
  <si>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</si>
  <si>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</si>
  <si>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</si>
  <si>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</si>
  <si>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</si>
  <si>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</si>
  <si>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</si>
  <si>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</si>
  <si>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</si>
  <si>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</si>
  <si>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</si>
  <si>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</si>
  <si>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</si>
  <si>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</si>
  <si>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</si>
  <si>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</si>
  <si>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</si>
  <si>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</si>
  <si>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</si>
  <si>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</si>
  <si>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</si>
  <si>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</si>
  <si>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</si>
  <si>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</si>
  <si>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</si>
  <si>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</si>
  <si>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</si>
  <si>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</si>
  <si>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</si>
  <si>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</si>
  <si>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</si>
  <si>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</si>
  <si>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</si>
  <si>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</si>
  <si>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</si>
  <si>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</si>
  <si>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</si>
  <si>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</si>
  <si>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</si>
  <si>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</si>
  <si>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</si>
  <si>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</si>
  <si>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</si>
  <si>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</si>
  <si>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</si>
  <si>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</si>
  <si>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</si>
  <si>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</si>
  <si>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</si>
  <si>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</si>
  <si>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</si>
  <si>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</si>
  <si>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</si>
  <si>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</si>
  <si>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</si>
  <si>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</si>
  <si>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</si>
  <si>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</si>
  <si>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</si>
  <si>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</si>
  <si>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</si>
  <si>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</si>
  <si>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</si>
  <si>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</si>
  <si>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</si>
  <si>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</si>
  <si>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</si>
  <si>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</si>
  <si>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</si>
  <si>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</si>
  <si>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</si>
  <si>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</si>
  <si>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</si>
  <si>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</si>
  <si>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</si>
  <si>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</si>
  <si>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</si>
  <si>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</si>
  <si>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</si>
  <si>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</si>
  <si>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</si>
  <si>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</si>
  <si>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</si>
  <si>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</si>
  <si>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</si>
  <si>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</si>
  <si>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</si>
  <si>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</si>
  <si>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</si>
  <si>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</si>
  <si>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</si>
  <si>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</si>
  <si>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</si>
  <si>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</si>
  <si>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</si>
  <si>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</si>
  <si>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</si>
  <si>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</si>
  <si>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</si>
  <si>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</si>
  <si>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</si>
  <si>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</si>
  <si>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</si>
  <si>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</si>
  <si>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</si>
  <si>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</si>
  <si>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</si>
  <si>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</si>
  <si>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</si>
  <si>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</si>
  <si>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</si>
  <si>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</si>
  <si>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</si>
  <si>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</si>
  <si>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</si>
  <si>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</si>
  <si>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</si>
  <si>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</si>
  <si>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</si>
  <si>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</si>
  <si>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</si>
  <si>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</si>
  <si>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</si>
  <si>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</si>
  <si>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</si>
  <si>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</si>
  <si>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</si>
  <si>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</si>
  <si>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</si>
  <si>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</si>
  <si>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</si>
  <si>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</si>
  <si>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</si>
  <si>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</si>
  <si>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</si>
  <si>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</si>
  <si>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</si>
  <si>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</si>
  <si>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</si>
  <si>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</si>
  <si>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</si>
  <si>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</si>
  <si>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</si>
  <si>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</si>
  <si>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</si>
  <si>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</si>
  <si>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</si>
  <si>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</si>
  <si>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</si>
  <si>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</si>
  <si>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</si>
  <si>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</si>
  <si>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</si>
  <si>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</si>
  <si>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</si>
  <si>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</si>
  <si>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</si>
  <si>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</si>
  <si>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</si>
  <si>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</si>
  <si>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</si>
  <si>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</si>
  <si>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</si>
  <si>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</si>
  <si>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</si>
  <si>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</si>
  <si>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</si>
  <si>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</si>
  <si>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</si>
  <si>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</si>
  <si>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</si>
  <si>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</si>
  <si>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</si>
  <si>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</si>
  <si>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</si>
  <si>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</si>
  <si>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</si>
  <si>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</si>
  <si>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</si>
  <si>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</si>
  <si>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</si>
  <si>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</si>
  <si>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</si>
  <si>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</si>
  <si>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</si>
  <si>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</si>
  <si>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</si>
  <si>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</si>
  <si>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</si>
  <si>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</si>
  <si>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</si>
  <si>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</si>
  <si>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</si>
  <si>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</si>
  <si>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</si>
  <si>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</si>
  <si>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</si>
  <si>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</si>
  <si>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</si>
  <si>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</si>
  <si>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</si>
  <si>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</si>
  <si>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</si>
  <si>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</si>
  <si>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</si>
  <si>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</si>
  <si>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</si>
  <si>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</si>
  <si>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</si>
  <si>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</si>
  <si>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</si>
  <si>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</si>
  <si>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</si>
  <si>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</si>
  <si>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</si>
  <si>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</si>
  <si>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</si>
  <si>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</si>
  <si>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</si>
  <si>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</si>
  <si>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</si>
  <si>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</si>
  <si>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</si>
  <si>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</si>
  <si>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</si>
  <si>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</si>
  <si>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</si>
  <si>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</si>
  <si>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</si>
  <si>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</si>
  <si>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</si>
  <si>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</si>
  <si>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</si>
  <si>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</si>
  <si>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</si>
  <si>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</si>
  <si>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</si>
  <si>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</si>
  <si>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</si>
  <si>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</si>
  <si>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</si>
  <si>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</si>
  <si>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</si>
  <si>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</si>
  <si>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</si>
  <si>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</si>
  <si>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</si>
  <si>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</si>
  <si>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</si>
  <si>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</si>
  <si>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</si>
  <si>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</si>
  <si>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</si>
  <si>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</si>
  <si>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</si>
  <si>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</si>
  <si>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</si>
  <si>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</si>
  <si>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</si>
  <si>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</si>
  <si>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</si>
  <si>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</si>
  <si>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</si>
  <si>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</si>
  <si>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</si>
  <si>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</si>
  <si>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</si>
  <si>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</si>
  <si>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</si>
  <si>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</si>
  <si>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</si>
  <si>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</si>
  <si>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</si>
  <si>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</si>
  <si>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</si>
  <si>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</si>
  <si>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</si>
  <si>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</si>
  <si>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</si>
  <si>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</si>
  <si>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</si>
  <si>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</si>
  <si>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</si>
  <si>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</si>
  <si>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</si>
  <si>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</si>
  <si>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</si>
  <si>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</si>
  <si>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</si>
  <si>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</si>
  <si>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</si>
  <si>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</si>
  <si>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</si>
  <si>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</si>
  <si>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</si>
  <si>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</si>
  <si>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</si>
  <si>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</si>
  <si>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</si>
  <si>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</si>
  <si>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</si>
  <si>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</si>
  <si>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</si>
  <si>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</si>
  <si>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</si>
  <si>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</si>
  <si>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</si>
  <si>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</si>
  <si>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</si>
  <si>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</si>
  <si>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</si>
  <si>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</si>
  <si>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</si>
  <si>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</si>
  <si>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</si>
  <si>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</si>
  <si>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</si>
  <si>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</si>
  <si>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</si>
  <si>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</si>
  <si>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</si>
  <si>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</si>
  <si>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</si>
  <si>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</si>
  <si>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</si>
  <si>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</si>
  <si>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</si>
  <si>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</si>
  <si>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</si>
  <si>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</si>
  <si>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</si>
  <si>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</si>
  <si>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</si>
  <si>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</si>
  <si>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</si>
  <si>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</si>
  <si>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</si>
  <si>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</si>
  <si>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</si>
  <si>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</si>
  <si>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</si>
  <si>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</si>
  <si>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</si>
  <si>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</si>
  <si>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</si>
  <si>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</si>
  <si>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</si>
  <si>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</si>
  <si>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</si>
  <si>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</si>
  <si>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</si>
  <si>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</si>
  <si>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</si>
  <si>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</si>
  <si>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</si>
  <si>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</si>
  <si>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</si>
  <si>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</si>
  <si>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</si>
  <si>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</si>
  <si>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</si>
  <si>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</si>
  <si>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</si>
  <si>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</si>
  <si>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</si>
  <si>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</si>
  <si>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</si>
  <si>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</si>
  <si>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</si>
  <si>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</si>
  <si>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</si>
  <si>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</si>
  <si>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</si>
  <si>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</si>
  <si>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</si>
  <si>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</si>
  <si>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</si>
  <si>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</si>
  <si>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</si>
  <si>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</si>
  <si>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</si>
  <si>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</si>
  <si>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</si>
  <si>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</si>
  <si>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</si>
  <si>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</si>
  <si>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</si>
  <si>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</si>
  <si>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</si>
  <si>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</si>
  <si>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</si>
  <si>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</si>
  <si>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</si>
  <si>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</si>
  <si>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</si>
  <si>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</si>
  <si>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</si>
  <si>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</si>
  <si>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</si>
  <si>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</si>
  <si>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</si>
  <si>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</si>
  <si>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</si>
  <si>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</si>
  <si>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</si>
  <si>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</si>
  <si>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</si>
  <si>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</si>
  <si>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</si>
  <si>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</si>
  <si>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</si>
  <si>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</si>
  <si>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</si>
  <si>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</si>
  <si>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</si>
  <si>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</si>
  <si>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</si>
  <si>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</si>
  <si>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</si>
  <si>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</si>
  <si>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</si>
  <si>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</si>
  <si>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</si>
  <si>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</si>
  <si>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</si>
  <si>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</si>
  <si>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</si>
  <si>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</si>
  <si>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</si>
  <si>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</si>
  <si>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</si>
  <si>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</si>
  <si>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</si>
  <si>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</si>
  <si>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</si>
  <si>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</si>
  <si>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</si>
  <si>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</si>
  <si>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</si>
  <si>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</si>
  <si>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</si>
  <si>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</si>
  <si>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</si>
  <si>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</si>
  <si>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</si>
  <si>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</si>
  <si>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</si>
  <si>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</si>
  <si>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</si>
  <si>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</si>
  <si>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</si>
  <si>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</si>
  <si>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</si>
  <si>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</si>
  <si>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</si>
  <si>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</si>
  <si>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</si>
  <si>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</si>
  <si>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</si>
  <si>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</si>
  <si>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</si>
  <si>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</si>
  <si>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</si>
  <si>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</si>
  <si>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</si>
  <si>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</si>
  <si>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</si>
  <si>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</si>
  <si>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</si>
  <si>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</si>
  <si>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</si>
  <si>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</si>
  <si>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</si>
  <si>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</si>
  <si>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</si>
  <si>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</si>
  <si>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</si>
  <si>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</si>
  <si>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</si>
  <si>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</si>
  <si>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</si>
  <si>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</si>
  <si>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</si>
  <si>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</si>
  <si>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</si>
  <si>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</si>
  <si>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</si>
  <si>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</si>
  <si>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</si>
  <si>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</si>
  <si>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</si>
  <si>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</si>
  <si>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</si>
  <si>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</si>
  <si>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</si>
  <si>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</si>
  <si>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</si>
  <si>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</si>
  <si>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</si>
  <si>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</si>
  <si>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</si>
  <si>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</si>
  <si>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</si>
  <si>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</si>
  <si>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</si>
  <si>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</si>
  <si>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</si>
  <si>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</si>
  <si>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</si>
  <si>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</si>
  <si>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</si>
  <si>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</si>
  <si>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</si>
  <si>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</si>
  <si>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</si>
  <si>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</si>
  <si>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</si>
  <si>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</si>
  <si>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</si>
  <si>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</si>
  <si>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</si>
  <si>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</si>
  <si>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</si>
  <si>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</si>
  <si>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</si>
  <si>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</si>
  <si>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</si>
  <si>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</si>
  <si>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</si>
  <si>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</si>
  <si>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</si>
  <si>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</si>
  <si>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</si>
  <si>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</si>
  <si>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</si>
  <si>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</si>
  <si>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</si>
  <si>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</si>
  <si>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</si>
  <si>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</si>
  <si>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</si>
  <si>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</si>
  <si>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</si>
  <si>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</si>
  <si>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</si>
  <si>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</si>
  <si>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</si>
  <si>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</si>
  <si>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</si>
  <si>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</si>
  <si>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</si>
  <si>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</si>
  <si>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</si>
  <si>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</si>
  <si>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</si>
  <si>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</si>
  <si>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</si>
  <si>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</si>
  <si>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</si>
  <si>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</si>
  <si>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</si>
  <si>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</si>
  <si>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</si>
  <si>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</si>
  <si>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</si>
  <si>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</si>
  <si>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</si>
  <si>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</si>
  <si>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</si>
  <si>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</si>
  <si>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</si>
  <si>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</si>
  <si>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</si>
  <si>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</si>
  <si>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</si>
  <si>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</si>
  <si>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</si>
  <si>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</si>
  <si>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</si>
  <si>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</si>
  <si>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</si>
  <si>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</si>
  <si>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</si>
  <si>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</si>
  <si>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</si>
  <si>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</si>
  <si>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</si>
  <si>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</si>
  <si>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</si>
  <si>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</si>
  <si>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</si>
  <si>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</si>
  <si>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</si>
  <si>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</si>
  <si>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</si>
  <si>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</si>
  <si>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</si>
  <si>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</si>
  <si>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</si>
  <si>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</si>
  <si>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</si>
  <si>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</si>
  <si>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</si>
  <si>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</si>
  <si>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</si>
  <si>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</si>
  <si>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</si>
  <si>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</si>
  <si>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</si>
  <si>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</si>
  <si>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</si>
  <si>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</si>
  <si>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</si>
  <si>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</si>
  <si>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</si>
  <si>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</si>
  <si>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</si>
  <si>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</si>
  <si>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</si>
  <si>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</si>
  <si>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</si>
  <si>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</si>
  <si>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</si>
  <si>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</si>
  <si>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</si>
  <si>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</si>
  <si>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</si>
  <si>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</si>
  <si>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</si>
  <si>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</si>
  <si>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</si>
  <si>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</si>
  <si>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</si>
  <si>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</si>
  <si>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</si>
  <si>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</si>
  <si>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</si>
  <si>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</si>
  <si>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</si>
  <si>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</si>
  <si>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</si>
  <si>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</si>
  <si>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</si>
  <si>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</si>
  <si>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</si>
  <si>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</si>
  <si>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</si>
  <si>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</si>
  <si>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</si>
  <si>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</si>
  <si>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</si>
  <si>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</si>
  <si>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</si>
  <si>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</si>
  <si>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</si>
  <si>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</si>
  <si>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</si>
  <si>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</si>
  <si>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</si>
  <si>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</si>
  <si>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</si>
  <si>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</si>
  <si>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</si>
  <si>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</si>
  <si>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</si>
  <si>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</si>
  <si>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</si>
  <si>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</si>
  <si>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</si>
  <si>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</si>
  <si>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</si>
  <si>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</si>
  <si>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</si>
  <si>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</si>
  <si>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</si>
  <si>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</si>
  <si>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</si>
  <si>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</si>
  <si>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</si>
  <si>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</si>
  <si>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</si>
  <si>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</si>
  <si>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</si>
  <si>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</si>
  <si>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</si>
  <si>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</si>
  <si>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</si>
  <si>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</si>
  <si>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</si>
  <si>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</si>
  <si>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</si>
  <si>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</si>
  <si>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</si>
  <si>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</si>
  <si>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</si>
  <si>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</si>
  <si>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</si>
  <si>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</si>
  <si>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</si>
  <si>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</si>
  <si>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</si>
  <si>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</si>
  <si>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</si>
  <si>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</si>
  <si>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</si>
  <si>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</si>
  <si>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</si>
  <si>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</si>
  <si>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</si>
  <si>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</si>
  <si>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</si>
  <si>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</si>
  <si>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</si>
  <si>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</si>
  <si>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</si>
  <si>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</si>
  <si>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</si>
  <si>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</si>
  <si>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</si>
  <si>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</si>
  <si>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</si>
  <si>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</si>
  <si>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</si>
  <si>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</si>
  <si>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</si>
  <si>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</si>
  <si>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</si>
  <si>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</si>
  <si>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</si>
  <si>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</si>
  <si>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</si>
  <si>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</si>
  <si>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</si>
  <si>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</si>
  <si>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</si>
  <si>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</si>
  <si>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</si>
  <si>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</si>
  <si>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</si>
  <si>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</si>
  <si>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</si>
  <si>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</si>
  <si>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</si>
  <si>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</si>
  <si>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</si>
  <si>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</si>
  <si>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</si>
  <si>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</si>
  <si>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</si>
  <si>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</si>
  <si>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</si>
  <si>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</si>
  <si>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</si>
  <si>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</si>
  <si>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</si>
  <si>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</si>
  <si>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</si>
  <si>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</si>
  <si>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</si>
  <si>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</si>
  <si>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</si>
  <si>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</si>
  <si>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</si>
  <si>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</si>
  <si>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</si>
  <si>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</si>
  <si>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</si>
  <si>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</si>
  <si>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</si>
  <si>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</si>
  <si>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</si>
  <si>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</si>
  <si>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</si>
  <si>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</si>
  <si>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</si>
  <si>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</si>
  <si>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</si>
  <si>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</si>
  <si>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</si>
  <si>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</si>
  <si>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</si>
  <si>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</si>
  <si>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</si>
  <si>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</si>
  <si>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</si>
  <si>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</si>
  <si>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</si>
  <si>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</si>
  <si>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</si>
  <si>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</si>
  <si>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</si>
  <si>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</si>
  <si>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</si>
  <si>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</si>
  <si>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</si>
  <si>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</si>
  <si>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</si>
  <si>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</si>
  <si>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</si>
  <si>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</si>
  <si>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</si>
  <si>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</si>
  <si>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</si>
  <si>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</si>
  <si>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</si>
  <si>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</si>
  <si>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</si>
  <si>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</si>
  <si>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</si>
  <si>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</si>
  <si>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</si>
  <si>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</si>
  <si>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</si>
  <si>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</si>
  <si>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</si>
  <si>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</si>
  <si>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</si>
  <si>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</si>
  <si>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</si>
  <si>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</si>
  <si>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</si>
  <si>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</si>
  <si>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</si>
  <si>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</si>
  <si>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</si>
  <si>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</si>
  <si>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</si>
  <si>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</si>
  <si>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</si>
  <si>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</si>
  <si>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</si>
  <si>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</si>
  <si>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</si>
  <si>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</si>
  <si>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</si>
  <si>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</si>
  <si>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</si>
  <si>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</si>
  <si>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</si>
  <si>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</si>
  <si>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</si>
  <si>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</si>
  <si>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</si>
  <si>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</si>
  <si>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</si>
  <si>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</si>
  <si>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</si>
  <si>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</si>
  <si>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</si>
  <si>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</si>
  <si>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</si>
  <si>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</si>
  <si>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</si>
  <si>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</si>
  <si>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</si>
  <si>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</si>
  <si>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</si>
  <si>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</si>
  <si>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</si>
  <si>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</si>
  <si>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</si>
  <si>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</si>
  <si>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</si>
  <si>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</si>
  <si>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</si>
  <si>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</si>
  <si>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</si>
  <si>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</si>
  <si>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</si>
  <si>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</si>
  <si>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</si>
  <si>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</si>
  <si>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</si>
  <si>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</si>
  <si>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</si>
  <si>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</si>
  <si>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</si>
  <si>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</si>
  <si>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</si>
  <si>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</si>
  <si>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</si>
  <si>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</si>
  <si>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</si>
  <si>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</si>
  <si>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</si>
  <si>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</si>
  <si>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</si>
  <si>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</si>
  <si>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</si>
  <si>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</si>
  <si>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</si>
  <si>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</si>
  <si>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</si>
  <si>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</si>
  <si>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</si>
  <si>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</si>
  <si>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</si>
  <si>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</si>
  <si>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</si>
  <si>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</si>
  <si>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</si>
  <si>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</si>
  <si>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</si>
  <si>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</si>
  <si>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</si>
  <si>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</si>
  <si>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</si>
  <si>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</si>
  <si>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</si>
  <si>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</si>
  <si>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</si>
  <si>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</si>
  <si>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</si>
  <si>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</si>
  <si>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</si>
  <si>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</si>
  <si>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</si>
  <si>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</si>
  <si>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</si>
  <si>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</si>
  <si>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</si>
  <si>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</si>
  <si>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</si>
  <si>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</si>
  <si>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</si>
  <si>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</si>
  <si>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</si>
  <si>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</si>
  <si>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</si>
  <si>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</si>
  <si>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</si>
  <si>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</si>
  <si>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</si>
  <si>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</si>
  <si>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</si>
  <si>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</si>
  <si>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</si>
  <si>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</si>
  <si>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</si>
  <si>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</si>
  <si>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</si>
  <si>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</si>
  <si>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</si>
  <si>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</si>
  <si>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</si>
  <si>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</si>
  <si>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</si>
  <si>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</si>
  <si>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</si>
  <si>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</si>
  <si>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</si>
  <si>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</si>
  <si>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</si>
  <si>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</si>
  <si>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</si>
  <si>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</si>
  <si>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</si>
  <si>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</si>
  <si>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</si>
  <si>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</si>
  <si>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</si>
  <si>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</si>
  <si>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</si>
  <si>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</si>
  <si>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</si>
  <si>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</si>
  <si>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</si>
  <si>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</si>
  <si>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</si>
  <si>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</si>
  <si>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</si>
  <si>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</si>
  <si>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</si>
  <si>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</si>
  <si>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</si>
  <si>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</si>
  <si>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</si>
  <si>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</si>
  <si>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</si>
  <si>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</si>
  <si>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</si>
  <si>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</si>
  <si>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</si>
  <si>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</si>
  <si>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</si>
  <si>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</si>
  <si>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</si>
  <si>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</si>
  <si>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</si>
  <si>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</si>
  <si>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</si>
  <si>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</si>
  <si>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</si>
  <si>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</si>
  <si>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</si>
  <si>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</si>
  <si>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</si>
  <si>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</si>
  <si>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</si>
  <si>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</si>
  <si>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</si>
  <si>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</si>
  <si>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</si>
  <si>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</si>
  <si>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</si>
  <si>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</si>
  <si>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</si>
  <si>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</si>
  <si>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</si>
  <si>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</si>
  <si>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</si>
  <si>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</si>
  <si>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</si>
  <si>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</si>
  <si>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</si>
  <si>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</si>
  <si>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</si>
  <si>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</si>
  <si>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</si>
  <si>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</si>
  <si>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</si>
  <si>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</si>
  <si>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</si>
  <si>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</si>
  <si>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</si>
  <si>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</si>
  <si>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</si>
  <si>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</si>
  <si>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</si>
  <si>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</si>
  <si>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</si>
  <si>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</si>
  <si>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</si>
  <si>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</si>
  <si>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</si>
  <si>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</si>
  <si>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</si>
  <si>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</si>
  <si>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</si>
  <si>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</si>
  <si>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</si>
  <si>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</si>
  <si>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</si>
  <si>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</si>
  <si>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</si>
  <si>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</si>
  <si>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</si>
  <si>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</si>
  <si>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</si>
  <si>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</si>
  <si>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</si>
  <si>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</si>
  <si>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</si>
  <si>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</si>
  <si>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</si>
  <si>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</si>
  <si>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</si>
  <si>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</si>
  <si>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</si>
  <si>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</si>
  <si>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</si>
  <si>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</si>
  <si>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</si>
  <si>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</si>
  <si>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</si>
  <si>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</si>
  <si>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</si>
  <si>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</si>
  <si>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</si>
  <si>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</si>
  <si>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</si>
  <si>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</si>
  <si>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</si>
  <si>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</si>
  <si>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</si>
  <si>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</si>
  <si>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</si>
  <si>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</si>
  <si>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</si>
  <si>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</si>
  <si>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</si>
  <si>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</si>
  <si>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</si>
  <si>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</si>
  <si>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</si>
  <si>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</si>
  <si>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</si>
  <si>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</si>
  <si>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</si>
  <si>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</si>
  <si>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</si>
  <si>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</si>
  <si>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</si>
  <si>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</si>
  <si>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</si>
  <si>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</si>
  <si>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</si>
  <si>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</si>
  <si>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</si>
  <si>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</si>
  <si>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</si>
  <si>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</si>
  <si>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</si>
  <si>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</si>
  <si>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</si>
  <si>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</si>
  <si>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</si>
  <si>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</si>
  <si>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</si>
  <si>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</si>
  <si>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</si>
  <si>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</si>
  <si>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</si>
  <si>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</si>
  <si>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</si>
  <si>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</si>
  <si>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</si>
  <si>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</si>
  <si>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</si>
  <si>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</si>
  <si>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</si>
  <si>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</si>
  <si>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</si>
  <si>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</si>
  <si>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</si>
  <si>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</si>
  <si>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</si>
  <si>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</si>
  <si>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</si>
  <si>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</si>
  <si>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</si>
  <si>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</si>
  <si>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</si>
  <si>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</si>
  <si>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</si>
  <si>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</si>
  <si>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</si>
  <si>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</si>
  <si>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</si>
  <si>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</si>
  <si>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</si>
  <si>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</si>
  <si>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</si>
  <si>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</si>
  <si>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</si>
  <si>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</si>
  <si>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</si>
  <si>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</si>
  <si>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</si>
  <si>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</si>
  <si>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</si>
  <si>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</si>
  <si>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</si>
  <si>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</si>
  <si>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</si>
  <si>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</si>
  <si>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</si>
  <si>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</si>
  <si>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</si>
  <si>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</si>
  <si>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</si>
  <si>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</si>
  <si>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</si>
  <si>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</si>
  <si>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</si>
  <si>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</si>
  <si>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</si>
  <si>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</si>
  <si>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</si>
  <si>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</si>
  <si>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</si>
  <si>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</si>
  <si>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</si>
  <si>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</si>
  <si>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</si>
  <si>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</si>
  <si>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</si>
  <si>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</si>
  <si>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</si>
  <si>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</si>
  <si>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</si>
  <si>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</si>
  <si>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</si>
  <si>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</si>
  <si>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</si>
  <si>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</si>
  <si>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</si>
  <si>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</si>
  <si>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</si>
  <si>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</si>
  <si>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</si>
  <si>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</si>
  <si>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</si>
  <si>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</si>
  <si>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</si>
  <si>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</si>
  <si>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</si>
  <si>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</si>
  <si>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</si>
  <si>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</si>
  <si>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</si>
  <si>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</si>
  <si>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</si>
  <si>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</si>
  <si>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</si>
  <si>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</si>
  <si>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</si>
  <si>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</si>
  <si>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</si>
  <si>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</si>
  <si>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</si>
  <si>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</si>
  <si>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</si>
  <si>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</si>
  <si>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</si>
  <si>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</si>
  <si>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</si>
  <si>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</si>
  <si>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</si>
  <si>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</si>
  <si>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</si>
  <si>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</si>
  <si>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</si>
  <si>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</si>
  <si>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</si>
  <si>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</si>
  <si>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</si>
  <si>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</si>
  <si>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</si>
  <si>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</si>
  <si>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</si>
  <si>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</si>
  <si>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</si>
  <si>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</si>
  <si>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</si>
  <si>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</si>
  <si>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</si>
  <si>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</si>
  <si>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</si>
  <si>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</si>
  <si>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</si>
  <si>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</si>
  <si>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</si>
  <si>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</si>
  <si>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</si>
  <si>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</si>
  <si>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</si>
  <si>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</si>
  <si>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</si>
  <si>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</si>
  <si>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</si>
  <si>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</si>
  <si>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</si>
  <si>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</si>
  <si>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</si>
  <si>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</si>
  <si>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</si>
  <si>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</si>
  <si>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</si>
  <si>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</si>
  <si>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</si>
  <si>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</si>
  <si>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</si>
  <si>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</si>
  <si>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</si>
  <si>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</si>
  <si>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</si>
  <si>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</si>
  <si>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</si>
  <si>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</si>
  <si>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</si>
  <si>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</si>
  <si>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</si>
  <si>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</si>
  <si>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</si>
  <si>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</si>
  <si>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</si>
  <si>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</si>
  <si>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</si>
  <si>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</si>
  <si>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</si>
  <si>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</si>
  <si>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</si>
  <si>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</si>
  <si>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</si>
  <si>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</si>
  <si>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</si>
  <si>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</si>
  <si>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</si>
  <si>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</si>
  <si>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</si>
  <si>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</si>
  <si>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</si>
  <si>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</si>
  <si>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</si>
  <si>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</si>
  <si>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</si>
  <si>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</si>
  <si>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</si>
  <si>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</si>
  <si>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</si>
  <si>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</si>
  <si>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</si>
  <si>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</si>
  <si>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</si>
  <si>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</si>
  <si>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</si>
  <si>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</si>
  <si>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</si>
  <si>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</si>
  <si>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</si>
  <si>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</si>
  <si>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</si>
  <si>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</si>
  <si>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</si>
  <si>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</si>
  <si>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</si>
  <si>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</si>
  <si>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</si>
  <si>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</si>
  <si>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</si>
  <si>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</si>
  <si>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</si>
  <si>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</si>
  <si>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</si>
  <si>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</si>
  <si>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</si>
  <si>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</si>
  <si>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</si>
  <si>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</si>
  <si>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</si>
  <si>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</si>
  <si>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</si>
  <si>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</si>
  <si>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</si>
  <si>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</si>
  <si>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</si>
  <si>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</si>
  <si>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</si>
  <si>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</si>
  <si>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</si>
  <si>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</si>
  <si>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</si>
  <si>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</si>
  <si>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</si>
  <si>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</si>
  <si>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</si>
  <si>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</si>
  <si>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</si>
  <si>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</si>
  <si>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</si>
  <si>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</si>
  <si>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</si>
  <si>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</si>
  <si>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</si>
  <si>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</si>
  <si>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</si>
  <si>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</si>
  <si>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</si>
  <si>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</si>
  <si>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</si>
  <si>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</si>
  <si>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</si>
  <si>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</si>
  <si>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</si>
  <si>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</si>
  <si>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</si>
  <si>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</si>
  <si>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</si>
  <si>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</si>
  <si>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</si>
  <si>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</si>
  <si>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</si>
  <si>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</si>
  <si>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</si>
  <si>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</si>
  <si>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</si>
  <si>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</si>
  <si>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</si>
  <si>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</si>
  <si>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</si>
  <si>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</si>
  <si>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</si>
  <si>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</si>
  <si>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</si>
  <si>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</si>
  <si>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</si>
  <si>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</si>
  <si>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</si>
  <si>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</si>
  <si>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</si>
  <si>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</si>
  <si>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</si>
  <si>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</si>
  <si>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</si>
  <si>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</si>
  <si>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</si>
  <si>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</si>
  <si>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</si>
  <si>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</si>
  <si>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</si>
  <si>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</si>
  <si>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</si>
  <si>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</si>
  <si>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</si>
  <si>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</si>
  <si>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</si>
  <si>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</si>
  <si>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</si>
  <si>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</si>
  <si>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</si>
  <si>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</si>
  <si>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</si>
  <si>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</si>
  <si>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</si>
  <si>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</si>
  <si>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</si>
  <si>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</si>
  <si>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</si>
  <si>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</si>
  <si>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</si>
  <si>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</si>
  <si>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</si>
  <si>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</si>
  <si>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</si>
  <si>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</si>
  <si>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</si>
  <si>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</si>
  <si>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</si>
  <si>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</si>
  <si>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</si>
  <si>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</si>
  <si>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</si>
  <si>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</si>
  <si>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</si>
  <si>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</si>
  <si>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</si>
  <si>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</si>
  <si>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</si>
  <si>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</si>
  <si>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</si>
  <si>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</si>
  <si>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</si>
  <si>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</si>
  <si>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</si>
  <si>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</si>
  <si>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</si>
  <si>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</si>
  <si>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</si>
  <si>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</si>
  <si>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</si>
  <si>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</si>
  <si>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</si>
  <si>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</si>
  <si>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</si>
  <si>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</si>
  <si>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</si>
  <si>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</si>
  <si>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</si>
  <si>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</si>
  <si>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</si>
  <si>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</si>
  <si>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</si>
  <si>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</si>
  <si>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</si>
  <si>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</si>
  <si>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</si>
  <si>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</si>
  <si>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</si>
  <si>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</si>
  <si>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</si>
  <si>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</si>
  <si>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</si>
  <si>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</si>
  <si>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</si>
  <si>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</si>
  <si>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</si>
  <si>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</si>
  <si>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</si>
  <si>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</si>
  <si>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</si>
  <si>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</si>
  <si>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</si>
  <si>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</si>
  <si>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</si>
  <si>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</si>
  <si>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</si>
  <si>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</si>
  <si>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</si>
  <si>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</si>
  <si>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</si>
  <si>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</si>
  <si>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</si>
  <si>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</si>
  <si>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</si>
  <si>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</si>
  <si>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</si>
  <si>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</si>
  <si>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</si>
  <si>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</si>
  <si>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</si>
  <si>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</si>
  <si>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</si>
  <si>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</si>
  <si>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</si>
  <si>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</si>
  <si>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</si>
  <si>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</si>
  <si>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</si>
  <si>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</si>
  <si>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</si>
  <si>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</si>
  <si>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</si>
  <si>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</si>
  <si>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</si>
  <si>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</si>
  <si>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</si>
  <si>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</si>
  <si>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</si>
  <si>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</si>
  <si>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</si>
  <si>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</si>
  <si>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</si>
  <si>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</si>
  <si>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</si>
  <si>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</si>
  <si>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</si>
  <si>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</si>
  <si>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</si>
  <si>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</si>
  <si>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</si>
  <si>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</si>
  <si>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</si>
  <si>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</si>
  <si>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</si>
  <si>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</si>
  <si>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</si>
  <si>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</si>
  <si>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</si>
  <si>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</si>
  <si>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</si>
  <si>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</si>
  <si>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</si>
  <si>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</si>
  <si>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</si>
  <si>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</si>
  <si>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</si>
  <si>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</si>
  <si>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</si>
  <si>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</si>
  <si>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</si>
  <si>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</si>
  <si>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</si>
  <si>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</si>
  <si>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</si>
  <si>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</si>
  <si>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</si>
  <si>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</si>
  <si>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</si>
  <si>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</si>
  <si>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</si>
  <si>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</si>
  <si>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</si>
  <si>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</si>
  <si>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</si>
  <si>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</si>
  <si>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</si>
  <si>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</si>
  <si>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</si>
  <si>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</si>
  <si>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</si>
  <si>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</si>
  <si>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</si>
  <si>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</si>
  <si>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</si>
  <si>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</si>
  <si>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</si>
  <si>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</si>
  <si>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</si>
  <si>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</si>
  <si>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</si>
  <si>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</si>
  <si>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</si>
  <si>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</si>
  <si>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</si>
  <si>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</si>
  <si>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</si>
  <si>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</si>
  <si>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</si>
  <si>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</si>
  <si>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</si>
  <si>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</si>
  <si>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</si>
  <si>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</si>
  <si>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</si>
  <si>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</si>
  <si>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</si>
  <si>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</si>
  <si>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</si>
  <si>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</si>
  <si>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</si>
  <si>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</si>
  <si>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</si>
  <si>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</si>
  <si>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</si>
  <si>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</si>
  <si>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</si>
  <si>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</si>
  <si>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</si>
  <si>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</si>
  <si>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</si>
  <si>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</si>
  <si>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</si>
  <si>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</si>
  <si>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</si>
  <si>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</si>
  <si>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</si>
  <si>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</si>
  <si>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</si>
  <si>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</si>
  <si>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</si>
  <si>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</si>
  <si>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</si>
  <si>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</si>
  <si>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</si>
  <si>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</si>
  <si>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</si>
  <si>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</si>
  <si>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</si>
  <si>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</si>
  <si>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</si>
  <si>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</si>
  <si>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</si>
  <si>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</si>
  <si>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</si>
  <si>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</si>
  <si>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</si>
  <si>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</si>
  <si>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</si>
  <si>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</si>
  <si>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</si>
  <si>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</si>
  <si>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</si>
  <si>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</si>
  <si>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</si>
  <si>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</si>
  <si>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</si>
  <si>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</si>
  <si>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</si>
  <si>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</si>
  <si>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</si>
  <si>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</si>
  <si>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</si>
  <si>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</si>
  <si>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</si>
  <si>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</si>
  <si>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</si>
  <si>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</si>
  <si>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</si>
  <si>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</si>
  <si>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</si>
  <si>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</si>
  <si>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</si>
  <si>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</si>
  <si>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</si>
  <si>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</si>
  <si>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</si>
  <si>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</si>
  <si>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</si>
  <si>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</si>
  <si>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</si>
  <si>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</si>
  <si>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</si>
  <si>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</si>
  <si>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</si>
  <si>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</si>
  <si>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</si>
  <si>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</si>
  <si>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</si>
  <si>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</si>
  <si>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</si>
  <si>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</si>
  <si>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</si>
  <si>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</si>
  <si>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</si>
  <si>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</si>
  <si>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</si>
  <si>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</si>
  <si>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</si>
  <si>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</si>
  <si>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</si>
  <si>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</si>
  <si>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</si>
  <si>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</si>
  <si>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</si>
  <si>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</si>
  <si>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</si>
  <si>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</si>
  <si>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</si>
  <si>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</si>
  <si>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</si>
  <si>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</si>
  <si>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</si>
  <si>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</si>
  <si>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</si>
  <si>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</si>
  <si>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</si>
  <si>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</si>
  <si>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</si>
  <si>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</si>
  <si>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</si>
  <si>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</si>
  <si>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</si>
  <si>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</si>
  <si>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</si>
  <si>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</si>
  <si>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</si>
  <si>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</si>
  <si>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</si>
  <si>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</si>
  <si>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</si>
  <si>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</si>
  <si>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</si>
  <si>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</si>
  <si>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</si>
  <si>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</si>
  <si>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</si>
  <si>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</si>
  <si>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</si>
  <si>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</si>
  <si>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</si>
  <si>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</si>
  <si>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</si>
  <si>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</si>
  <si>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</si>
  <si>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</si>
  <si>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</si>
  <si>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</si>
  <si>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</si>
  <si>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</si>
  <si>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</si>
  <si>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</si>
  <si>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</si>
  <si>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</si>
  <si>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</si>
  <si>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</si>
  <si>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</si>
  <si>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</si>
  <si>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</si>
  <si>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</si>
  <si>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</si>
  <si>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</si>
  <si>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</si>
  <si>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</si>
  <si>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</si>
  <si>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</si>
  <si>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</si>
  <si>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</si>
  <si>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</si>
  <si>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</si>
  <si>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</si>
  <si>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</si>
  <si>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</si>
  <si>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</si>
  <si>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</si>
  <si>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</si>
  <si>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</si>
  <si>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</si>
  <si>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</si>
  <si>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</si>
  <si>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</si>
  <si>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</si>
  <si>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</si>
  <si>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</si>
  <si>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</si>
  <si>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</si>
  <si>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</si>
  <si>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</si>
  <si>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</si>
  <si>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</si>
  <si>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</si>
  <si>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</si>
  <si>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</si>
  <si>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</si>
  <si>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</si>
  <si>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</si>
  <si>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</si>
  <si>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</si>
  <si>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</si>
  <si>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</si>
  <si>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</si>
  <si>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</si>
  <si>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</si>
  <si>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</si>
  <si>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</si>
  <si>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</si>
  <si>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</si>
  <si>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</si>
  <si>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</si>
  <si>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</si>
  <si>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</si>
  <si>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</si>
  <si>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</si>
  <si>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</si>
  <si>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</si>
  <si>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</si>
  <si>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</si>
  <si>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</si>
  <si>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</si>
  <si>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</si>
  <si>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</si>
  <si>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</si>
  <si>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</si>
  <si>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</si>
  <si>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</si>
  <si>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</si>
  <si>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</si>
  <si>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</si>
  <si>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</si>
  <si>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</si>
  <si>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</si>
  <si>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</si>
  <si>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</si>
  <si>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</si>
  <si>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</si>
  <si>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</si>
  <si>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</si>
  <si>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</si>
  <si>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</si>
  <si>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</si>
  <si>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</si>
  <si>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</si>
  <si>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</si>
  <si>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</si>
  <si>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</si>
  <si>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</si>
  <si>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</si>
  <si>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</si>
  <si>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</si>
  <si>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</si>
  <si>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</si>
  <si>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</si>
  <si>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</si>
  <si>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</si>
  <si>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</si>
  <si>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</si>
  <si>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</si>
  <si>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</si>
  <si>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</si>
  <si>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</si>
  <si>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</si>
  <si>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</si>
  <si>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</si>
  <si>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</si>
  <si>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</si>
  <si>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</si>
  <si>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</si>
  <si>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</si>
  <si>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</si>
  <si>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</si>
  <si>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</si>
  <si>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</si>
  <si>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</si>
  <si>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</si>
  <si>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</si>
  <si>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</si>
  <si>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</si>
  <si>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</si>
  <si>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</si>
  <si>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</si>
  <si>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</si>
  <si>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</si>
  <si>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</si>
  <si>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</si>
  <si>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</si>
  <si>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</si>
  <si>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</si>
  <si>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</si>
  <si>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</si>
  <si>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</si>
  <si>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</si>
  <si>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</si>
  <si>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</si>
  <si>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</si>
  <si>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</si>
  <si>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</si>
  <si>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</si>
  <si>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</si>
  <si>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</si>
  <si>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</si>
  <si>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</si>
  <si>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</si>
  <si>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</si>
  <si>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</si>
  <si>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</si>
  <si>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</si>
  <si>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</si>
  <si>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</si>
  <si>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</si>
  <si>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</si>
  <si>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</si>
  <si>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</si>
  <si>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</si>
  <si>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</si>
  <si>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</si>
  <si>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</si>
  <si>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</si>
  <si>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</si>
  <si>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</si>
  <si>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</si>
  <si>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</si>
  <si>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</si>
  <si>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</si>
  <si>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</si>
  <si>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</si>
  <si>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</si>
  <si>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</si>
  <si>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</si>
  <si>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</si>
  <si>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</si>
  <si>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</si>
  <si>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</si>
  <si>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</si>
  <si>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</si>
  <si>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</si>
  <si>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</si>
  <si>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</si>
  <si>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</si>
  <si>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</si>
  <si>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</si>
  <si>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</si>
  <si>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</si>
  <si>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</si>
  <si>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</si>
  <si>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</si>
  <si>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</si>
  <si>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</si>
  <si>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</si>
  <si>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</si>
  <si>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</si>
  <si>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</si>
  <si>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</si>
  <si>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</si>
  <si>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</si>
  <si>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</si>
  <si>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</si>
  <si>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</si>
  <si>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</si>
  <si>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</si>
  <si>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</si>
  <si>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</si>
  <si>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</si>
  <si>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</si>
  <si>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</si>
  <si>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</si>
  <si>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</si>
  <si>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</si>
  <si>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</si>
  <si>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</si>
  <si>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</si>
  <si>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</si>
  <si>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</si>
  <si>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</si>
  <si>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</si>
  <si>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</si>
  <si>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</si>
  <si>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</si>
  <si>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</si>
  <si>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</si>
  <si>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</si>
  <si>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</si>
  <si>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</si>
  <si>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</si>
  <si>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</si>
  <si>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</si>
  <si>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</si>
  <si>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</si>
  <si>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</si>
  <si>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</si>
  <si>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</si>
  <si>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</si>
  <si>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</si>
  <si>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</si>
  <si>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</si>
  <si>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</si>
  <si>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</si>
  <si>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</si>
  <si>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</si>
  <si>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</si>
  <si>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</si>
  <si>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</si>
  <si>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</si>
  <si>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</si>
  <si>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</si>
  <si>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</si>
  <si>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</si>
  <si>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</si>
  <si>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</si>
  <si>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</si>
  <si>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</si>
  <si>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</si>
  <si>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</si>
  <si>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</si>
  <si>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</si>
  <si>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</si>
  <si>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</si>
  <si>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</si>
  <si>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</si>
  <si>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</si>
  <si>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</si>
  <si>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</si>
  <si>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</si>
  <si>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</si>
  <si>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</si>
  <si>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</si>
  <si>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</si>
  <si>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</si>
  <si>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</si>
  <si>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</si>
  <si>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</si>
  <si>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</si>
  <si>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</si>
  <si>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</si>
  <si>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</si>
  <si>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</si>
  <si>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</si>
  <si>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</si>
  <si>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</si>
  <si>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</si>
  <si>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</si>
  <si>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</si>
  <si>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</si>
  <si>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</si>
  <si>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</si>
  <si>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</si>
  <si>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</si>
  <si>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</si>
  <si>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</si>
  <si>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</si>
  <si>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</si>
  <si>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</si>
  <si>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</si>
  <si>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</si>
  <si>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</si>
  <si>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</si>
  <si>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</si>
  <si>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</si>
  <si>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</si>
  <si>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</si>
  <si>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</si>
  <si>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</si>
  <si>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</si>
  <si>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</si>
  <si>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</si>
  <si>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</si>
  <si>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</si>
  <si>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</si>
  <si>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</si>
  <si>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</si>
  <si>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</si>
  <si>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</si>
  <si>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</si>
  <si>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</si>
  <si>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</si>
  <si>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</si>
  <si>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</si>
  <si>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</si>
  <si>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</si>
  <si>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</si>
  <si>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</si>
  <si>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</si>
  <si>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</si>
  <si>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</si>
  <si>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</si>
  <si>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</si>
  <si>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</si>
  <si>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</si>
  <si>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</si>
  <si>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</si>
  <si>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</si>
  <si>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</si>
  <si>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</si>
  <si>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</si>
  <si>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</si>
  <si>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</si>
  <si>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</si>
  <si>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</si>
  <si>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</si>
  <si>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</si>
  <si>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</si>
  <si>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</si>
  <si>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</si>
  <si>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</si>
  <si>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</si>
  <si>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</si>
  <si>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</si>
  <si>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</si>
  <si>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</si>
  <si>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</si>
  <si>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</si>
  <si>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</si>
  <si>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</si>
  <si>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</si>
  <si>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</si>
  <si>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</si>
  <si>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</si>
  <si>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</si>
  <si>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</si>
  <si>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</si>
  <si>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</si>
  <si>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</si>
  <si>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</si>
  <si>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</si>
  <si>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</si>
  <si>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</si>
  <si>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</si>
  <si>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</si>
  <si>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</si>
  <si>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</si>
  <si>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</si>
  <si>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</si>
  <si>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</si>
  <si>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</si>
  <si>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</si>
  <si>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</si>
  <si>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</si>
  <si>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</si>
  <si>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</si>
  <si>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</si>
  <si>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</si>
  <si>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</si>
  <si>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</si>
  <si>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</si>
  <si>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</si>
  <si>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</si>
  <si>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</si>
  <si>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</si>
  <si>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</si>
  <si>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</si>
  <si>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</si>
  <si>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</si>
  <si>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</si>
  <si>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</si>
  <si>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</si>
  <si>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</si>
  <si>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</si>
  <si>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</si>
  <si>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</si>
  <si>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</si>
  <si>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</si>
  <si>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</si>
  <si>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</si>
  <si>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</si>
  <si>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</si>
  <si>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</si>
  <si>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</si>
  <si>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</si>
  <si>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</si>
  <si>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</si>
  <si>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</si>
  <si>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</si>
  <si>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</si>
  <si>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</si>
  <si>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</si>
  <si>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</si>
  <si>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</si>
  <si>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</si>
  <si>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</si>
  <si>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</si>
  <si>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</si>
  <si>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</si>
  <si>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</si>
  <si>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</si>
  <si>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</si>
  <si>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</si>
  <si>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</si>
  <si>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</si>
  <si>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</si>
  <si>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</si>
  <si>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</si>
  <si>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</si>
  <si>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</si>
  <si>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</si>
  <si>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</si>
  <si>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</si>
  <si>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</si>
  <si>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</si>
  <si>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</si>
  <si>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</si>
  <si>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</si>
  <si>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</si>
  <si>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</si>
  <si>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</si>
  <si>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</si>
  <si>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</si>
  <si>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</si>
  <si>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</si>
  <si>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</si>
  <si>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</si>
  <si>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</si>
  <si>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</si>
  <si>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</si>
  <si>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</si>
  <si>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</si>
  <si>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</si>
  <si>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</si>
  <si>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</si>
  <si>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</si>
  <si>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</si>
  <si>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</si>
  <si>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</si>
  <si>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</si>
  <si>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</si>
  <si>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</si>
  <si>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</si>
  <si>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</si>
  <si>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</si>
  <si>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</si>
  <si>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</si>
  <si>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</si>
  <si>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</si>
  <si>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</si>
  <si>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</si>
  <si>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</si>
  <si>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</si>
  <si>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</si>
  <si>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</si>
  <si>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</si>
  <si>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</si>
  <si>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</si>
  <si>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</si>
  <si>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</si>
  <si>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</si>
  <si>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</si>
  <si>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</si>
  <si>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</si>
  <si>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</si>
  <si>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</si>
  <si>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</si>
  <si>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</si>
  <si>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</si>
  <si>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</si>
  <si>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</si>
  <si>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</si>
  <si>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</si>
  <si>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</si>
  <si>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</si>
  <si>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</si>
  <si>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</si>
  <si>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</si>
  <si>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</si>
  <si>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</si>
  <si>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</si>
  <si>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</si>
  <si>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</si>
  <si>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</si>
  <si>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</si>
  <si>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</si>
  <si>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</si>
  <si>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</si>
  <si>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</si>
  <si>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</si>
  <si>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</si>
  <si>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</si>
  <si>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</si>
  <si>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</si>
  <si>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</si>
  <si>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</si>
  <si>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</si>
  <si>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</si>
  <si>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</si>
  <si>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</si>
  <si>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</si>
  <si>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</si>
  <si>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</si>
  <si>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</si>
  <si>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</si>
  <si>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</si>
  <si>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</si>
  <si>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</si>
  <si>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</si>
  <si>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</si>
  <si>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</si>
  <si>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</si>
  <si>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</si>
  <si>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</si>
  <si>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</si>
  <si>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</si>
  <si>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</si>
  <si>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</si>
  <si>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</si>
  <si>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</si>
  <si>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</si>
  <si>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</si>
  <si>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</si>
  <si>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</si>
  <si>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</si>
  <si>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</si>
  <si>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</si>
  <si>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</si>
  <si>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</si>
  <si>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</si>
  <si>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</si>
  <si>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</si>
  <si>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</si>
  <si>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</si>
  <si>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</si>
  <si>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</si>
  <si>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</si>
  <si>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</si>
  <si>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</si>
  <si>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</si>
  <si>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</si>
  <si>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</si>
  <si>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</si>
  <si>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</si>
  <si>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</si>
  <si>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</si>
  <si>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</si>
  <si>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</si>
  <si>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</si>
  <si>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</si>
  <si>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</si>
  <si>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</si>
  <si>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</si>
  <si>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</si>
  <si>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</si>
  <si>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</si>
  <si>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</si>
  <si>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</si>
  <si>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</si>
  <si>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</si>
  <si>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</si>
  <si>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</si>
  <si>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</si>
  <si>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</si>
  <si>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</si>
  <si>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</si>
  <si>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</si>
  <si>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</si>
  <si>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</si>
  <si>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</si>
  <si>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</si>
  <si>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</si>
  <si>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</si>
  <si>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</si>
  <si>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</si>
  <si>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</si>
  <si>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</si>
  <si>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</si>
  <si>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</si>
  <si>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</si>
  <si>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</si>
  <si>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</si>
  <si>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</si>
  <si>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</si>
  <si>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</si>
  <si>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</si>
  <si>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</si>
  <si>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</si>
  <si>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</si>
  <si>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</si>
  <si>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</si>
  <si>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</si>
  <si>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</si>
  <si>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</si>
  <si>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</si>
  <si>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</si>
  <si>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</si>
  <si>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</si>
  <si>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</si>
  <si>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</si>
  <si>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</si>
  <si>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</si>
  <si>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</si>
  <si>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</si>
  <si>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</si>
  <si>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</si>
  <si>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</si>
  <si>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</si>
  <si>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</si>
  <si>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</si>
  <si>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</si>
  <si>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</si>
  <si>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</si>
  <si>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</si>
  <si>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</si>
  <si>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</si>
  <si>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</si>
  <si>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</si>
  <si>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</si>
  <si>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</si>
  <si>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</si>
  <si>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</si>
  <si>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</si>
  <si>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</si>
  <si>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</si>
  <si>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</si>
  <si>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</si>
  <si>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</si>
  <si>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</si>
  <si>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</si>
  <si>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</si>
  <si>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</si>
  <si>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</si>
  <si>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</si>
  <si>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</si>
  <si>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</si>
  <si>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</si>
  <si>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</si>
  <si>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</si>
  <si>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</si>
  <si>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</si>
  <si>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</si>
  <si>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</si>
  <si>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</si>
  <si>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</si>
  <si>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</si>
  <si>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</si>
  <si>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</si>
  <si>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</si>
  <si>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</si>
  <si>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</si>
  <si>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</si>
  <si>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</si>
  <si>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</si>
  <si>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</si>
  <si>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</si>
  <si>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</si>
  <si>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</si>
  <si>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</si>
  <si>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</si>
  <si>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</si>
  <si>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</si>
  <si>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</si>
  <si>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</si>
  <si>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</si>
  <si>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</si>
  <si>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</si>
  <si>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</si>
  <si>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</si>
  <si>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</si>
  <si>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</si>
  <si>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</si>
  <si>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</si>
  <si>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</si>
  <si>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</si>
  <si>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</si>
  <si>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</si>
  <si>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</si>
  <si>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</si>
  <si>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</si>
  <si>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</si>
  <si>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</si>
  <si>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</si>
  <si>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</si>
  <si>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</si>
  <si>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</si>
  <si>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</si>
  <si>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</si>
  <si>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</si>
  <si>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</si>
  <si>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</si>
  <si>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</si>
  <si>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</si>
  <si>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</si>
  <si>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</si>
  <si>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</si>
  <si>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</si>
  <si>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</si>
  <si>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</si>
  <si>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</si>
  <si>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</si>
  <si>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</si>
  <si>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</si>
  <si>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</si>
  <si>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</si>
  <si>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</si>
  <si>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</si>
  <si>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</si>
  <si>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</si>
  <si>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</si>
  <si>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</si>
  <si>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</si>
  <si>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</si>
  <si>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</si>
  <si>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</si>
  <si>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</si>
  <si>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</si>
  <si>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</si>
  <si>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</si>
  <si>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</si>
  <si>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</si>
  <si>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</si>
  <si>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</si>
  <si>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</si>
  <si>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</si>
  <si>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</si>
  <si>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</si>
  <si>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</si>
  <si>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</si>
  <si>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</si>
  <si>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</si>
  <si>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</si>
  <si>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</si>
  <si>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</si>
  <si>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</si>
  <si>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</si>
  <si>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</si>
  <si>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</si>
  <si>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</si>
  <si>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</si>
  <si>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</si>
  <si>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</si>
  <si>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</si>
  <si>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</si>
  <si>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</si>
  <si>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</si>
  <si>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</si>
  <si>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</si>
  <si>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</si>
  <si>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</si>
  <si>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</si>
  <si>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</si>
  <si>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</si>
  <si>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</si>
  <si>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</si>
  <si>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</si>
  <si>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</si>
  <si>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</si>
  <si>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</si>
  <si>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</si>
  <si>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</si>
  <si>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</si>
  <si>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</si>
  <si>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</si>
  <si>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</si>
  <si>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</si>
  <si>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</si>
  <si>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</si>
  <si>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</si>
  <si>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</si>
  <si>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</si>
  <si>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</si>
  <si>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</si>
  <si>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</si>
  <si>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</si>
  <si>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</si>
  <si>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</si>
  <si>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</si>
  <si>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</si>
  <si>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</si>
  <si>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</si>
  <si>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</si>
  <si>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</si>
  <si>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</si>
  <si>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</si>
  <si>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</si>
  <si>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</si>
  <si>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</si>
  <si>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</si>
  <si>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</si>
  <si>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</si>
  <si>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</si>
  <si>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</si>
  <si>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</si>
  <si>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</si>
  <si>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</si>
  <si>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</si>
  <si>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</si>
  <si>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</si>
  <si>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</si>
  <si>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</si>
  <si>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</si>
  <si>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</si>
  <si>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</si>
  <si>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</si>
  <si>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</si>
  <si>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</si>
  <si>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</si>
  <si>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</si>
  <si>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</si>
  <si>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</si>
  <si>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</si>
  <si>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</si>
  <si>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</si>
  <si>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</si>
  <si>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</si>
  <si>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</si>
  <si>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</si>
  <si>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</si>
  <si>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</si>
  <si>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</si>
  <si>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</si>
  <si>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</si>
  <si>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</si>
  <si>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</si>
  <si>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</si>
  <si>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</si>
  <si>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</si>
  <si>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</si>
  <si>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</si>
  <si>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</si>
  <si>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</si>
  <si>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</si>
  <si>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</si>
  <si>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</si>
  <si>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</si>
  <si>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</si>
  <si>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</si>
  <si>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</si>
  <si>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</si>
  <si>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</si>
  <si>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</si>
  <si>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</si>
  <si>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</si>
  <si>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</si>
  <si>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</si>
  <si>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</si>
  <si>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</si>
  <si>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</si>
  <si>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</si>
  <si>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</si>
  <si>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</si>
  <si>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</si>
  <si>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</si>
  <si>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</si>
  <si>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</si>
  <si>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</si>
  <si>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</si>
  <si>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</si>
  <si>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</si>
  <si>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</si>
  <si>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</si>
  <si>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</si>
  <si>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</si>
  <si>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</si>
  <si>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</si>
  <si>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</si>
  <si>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</si>
  <si>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</si>
  <si>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</si>
  <si>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</si>
  <si>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</si>
  <si>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</si>
  <si>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</si>
  <si>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</si>
  <si>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</si>
  <si>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</si>
  <si>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</si>
  <si>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</si>
  <si>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</si>
  <si>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</si>
  <si>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</si>
  <si>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</si>
  <si>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</si>
  <si>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</si>
  <si>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</si>
  <si>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</si>
  <si>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</si>
  <si>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</si>
  <si>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</si>
  <si>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</si>
  <si>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</si>
  <si>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</si>
  <si>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</si>
  <si>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</si>
  <si>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</si>
  <si>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</si>
  <si>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</si>
  <si>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</si>
  <si>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</si>
  <si>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</si>
  <si>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</si>
  <si>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</si>
  <si>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</si>
  <si>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</si>
  <si>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</si>
  <si>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</si>
  <si>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</si>
  <si>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</si>
  <si>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</si>
  <si>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</si>
  <si>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</si>
  <si>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</si>
  <si>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</si>
  <si>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</si>
  <si>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</si>
  <si>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</si>
  <si>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</si>
  <si>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</si>
  <si>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</si>
  <si>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</si>
  <si>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</si>
  <si>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</si>
  <si>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</si>
  <si>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</si>
  <si>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</si>
  <si>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</si>
  <si>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</si>
  <si>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</si>
  <si>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</si>
  <si>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</si>
  <si>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</si>
  <si>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</si>
  <si>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</si>
  <si>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</si>
  <si>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</si>
  <si>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</si>
  <si>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</si>
  <si>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</si>
  <si>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</si>
  <si>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</si>
  <si>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</si>
  <si>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</si>
  <si>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</si>
  <si>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</si>
  <si>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</si>
  <si>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</si>
  <si>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</si>
  <si>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</si>
  <si>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</si>
  <si>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</si>
  <si>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</si>
  <si>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</si>
  <si>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</si>
  <si>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</si>
  <si>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</si>
  <si>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</si>
  <si>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</si>
  <si>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</si>
  <si>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</si>
  <si>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</si>
  <si>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</si>
  <si>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</si>
  <si>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</si>
  <si>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</si>
  <si>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</si>
  <si>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</si>
  <si>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</si>
  <si>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</si>
  <si>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</si>
  <si>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</si>
  <si>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</si>
  <si>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</si>
  <si>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</si>
  <si>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</si>
  <si>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</si>
  <si>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</si>
  <si>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</si>
  <si>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</si>
  <si>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</si>
  <si>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</si>
  <si>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</si>
  <si>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</si>
  <si>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</si>
  <si>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</si>
  <si>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</si>
  <si>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</si>
  <si>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</si>
  <si>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</si>
  <si>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</si>
  <si>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</si>
  <si>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</si>
  <si>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</si>
  <si>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</si>
  <si>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</si>
  <si>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</si>
  <si>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</si>
  <si>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</si>
  <si>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</si>
  <si>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</si>
  <si>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</si>
  <si>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</si>
  <si>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</si>
  <si>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</si>
  <si>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</si>
  <si>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</si>
  <si>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</si>
  <si>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</si>
  <si>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</si>
  <si>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</si>
  <si>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</si>
  <si>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</si>
  <si>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</si>
  <si>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</si>
  <si>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</si>
  <si>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</si>
  <si>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</si>
  <si>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</si>
  <si>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</si>
  <si>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</si>
  <si>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</si>
  <si>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</si>
  <si>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</si>
  <si>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</si>
  <si>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</si>
  <si>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</si>
  <si>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</si>
  <si>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</si>
  <si>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</si>
  <si>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</si>
  <si>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</si>
  <si>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</si>
  <si>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</si>
  <si>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</si>
  <si>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</si>
  <si>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</si>
  <si>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</si>
  <si>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</si>
  <si>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</si>
  <si>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</si>
  <si>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</si>
  <si>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</si>
  <si>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</si>
  <si>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</si>
  <si>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</si>
  <si>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</si>
  <si>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</si>
  <si>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</si>
  <si>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</si>
  <si>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</si>
  <si>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</si>
  <si>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</si>
  <si>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</si>
  <si>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</si>
  <si>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</si>
  <si>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</si>
  <si>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</si>
  <si>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</si>
  <si>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</si>
  <si>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</si>
  <si>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</si>
  <si>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</si>
  <si>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</si>
  <si>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</si>
  <si>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</si>
  <si>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</si>
  <si>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</si>
  <si>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</si>
  <si>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</si>
  <si>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</si>
  <si>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</si>
  <si>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</si>
  <si>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</si>
  <si>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</si>
  <si>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</si>
  <si>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</si>
  <si>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</si>
  <si>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</si>
  <si>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</si>
  <si>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</si>
  <si>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</si>
  <si>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</si>
  <si>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</si>
  <si>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</si>
  <si>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</si>
  <si>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</si>
  <si>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</si>
  <si>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</si>
  <si>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</si>
  <si>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</si>
  <si>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</si>
  <si>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</si>
  <si>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</si>
  <si>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</si>
  <si>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</si>
  <si>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</si>
  <si>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</si>
  <si>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</si>
  <si>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</si>
  <si>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</si>
  <si>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</si>
  <si>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</si>
  <si>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</si>
  <si>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</si>
  <si>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</si>
  <si>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</si>
  <si>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</si>
  <si>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</si>
  <si>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</si>
  <si>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</si>
  <si>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</si>
  <si>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</si>
  <si>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</si>
  <si>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</si>
  <si>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</si>
  <si>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</si>
  <si>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</si>
  <si>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</si>
  <si>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</si>
  <si>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</si>
  <si>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</si>
  <si>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</si>
  <si>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</si>
  <si>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</si>
  <si>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</si>
  <si>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</si>
  <si>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</si>
  <si>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</si>
  <si>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</si>
  <si>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</si>
  <si>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</si>
  <si>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</si>
  <si>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</si>
  <si>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</si>
  <si>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</si>
  <si>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</si>
  <si>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</si>
  <si>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</si>
  <si>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</si>
  <si>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</si>
  <si>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</si>
  <si>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</si>
  <si>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</si>
  <si>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</si>
  <si>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</si>
  <si>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</si>
  <si>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</si>
  <si>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</si>
  <si>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</si>
  <si>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</si>
  <si>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</si>
  <si>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</si>
  <si>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</si>
  <si>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</si>
  <si>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</si>
  <si>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</si>
  <si>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</si>
  <si>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</si>
  <si>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</si>
  <si>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</si>
  <si>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</si>
  <si>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</si>
  <si>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</si>
  <si>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</si>
  <si>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</si>
  <si>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</si>
  <si>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</si>
  <si>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</si>
  <si>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</si>
  <si>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</si>
  <si>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</si>
  <si>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</si>
  <si>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</si>
  <si>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</si>
  <si>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</si>
  <si>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</si>
  <si>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</si>
  <si>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</si>
  <si>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</si>
  <si>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</si>
  <si>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</si>
  <si>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</si>
  <si>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</si>
  <si>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</si>
  <si>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</si>
  <si>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</si>
  <si>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</si>
  <si>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</si>
  <si>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</si>
  <si>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</si>
  <si>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</si>
  <si>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</si>
  <si>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</si>
  <si>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</si>
  <si>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</si>
  <si>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</si>
  <si>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</si>
  <si>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</si>
  <si>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</si>
  <si>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</si>
  <si>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</si>
  <si>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</si>
  <si>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</si>
  <si>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</si>
  <si>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</si>
  <si>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</si>
  <si>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</si>
  <si>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</si>
  <si>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</si>
  <si>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</si>
  <si>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</si>
  <si>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</si>
  <si>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</si>
  <si>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</si>
  <si>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</si>
  <si>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</si>
  <si>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</si>
  <si>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</si>
  <si>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</si>
  <si>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</si>
  <si>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</si>
  <si>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</si>
  <si>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</si>
  <si>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</si>
  <si>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</si>
  <si>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</si>
  <si>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</si>
  <si>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</si>
  <si>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</si>
  <si>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</si>
  <si>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</si>
  <si>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</si>
  <si>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</si>
  <si>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</si>
  <si>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</si>
  <si>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</si>
  <si>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</si>
  <si>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</si>
  <si>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</si>
  <si>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</si>
  <si>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</si>
  <si>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</si>
  <si>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</si>
  <si>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</si>
  <si>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</si>
  <si>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</si>
  <si>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</si>
  <si>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</si>
  <si>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</si>
  <si>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</si>
  <si>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</si>
  <si>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</si>
  <si>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</si>
  <si>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</si>
  <si>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</si>
  <si>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</si>
  <si>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</si>
  <si>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</si>
  <si>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</si>
  <si>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</si>
  <si>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</si>
  <si>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</si>
  <si>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</si>
  <si>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</si>
  <si>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</si>
  <si>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</si>
  <si>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</si>
  <si>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</si>
  <si>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</si>
  <si>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</si>
  <si>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</si>
  <si>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</si>
  <si>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</si>
  <si>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</si>
  <si>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</si>
  <si>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</si>
  <si>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</si>
  <si>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</si>
  <si>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</si>
  <si>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</si>
  <si>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</si>
  <si>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</si>
  <si>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</si>
  <si>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</si>
  <si>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</si>
  <si>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</si>
  <si>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</si>
  <si>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</si>
  <si>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</si>
  <si>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</si>
  <si>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</si>
  <si>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</si>
  <si>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</si>
  <si>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</si>
  <si>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</si>
  <si>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</si>
  <si>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</si>
  <si>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</si>
  <si>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</si>
  <si>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</si>
  <si>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</si>
  <si>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</si>
  <si>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</si>
  <si>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</si>
  <si>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</si>
  <si>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</si>
  <si>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</si>
  <si>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</si>
  <si>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</si>
  <si>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</si>
  <si>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</si>
  <si>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</si>
  <si>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</si>
  <si>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</si>
  <si>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</si>
  <si>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</si>
  <si>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</si>
  <si>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</si>
  <si>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</si>
  <si>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</si>
  <si>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</si>
  <si>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</si>
  <si>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</si>
  <si>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</si>
  <si>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</si>
  <si>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</si>
  <si>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</si>
  <si>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</si>
  <si>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</si>
  <si>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</si>
  <si>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</si>
  <si>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</si>
  <si>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</si>
  <si>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</si>
  <si>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</si>
  <si>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</si>
  <si>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</si>
  <si>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</si>
  <si>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</si>
  <si>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</si>
  <si>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</si>
  <si>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</si>
  <si>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</si>
  <si>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</si>
  <si>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</si>
  <si>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</si>
  <si>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</si>
  <si>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</si>
  <si>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</si>
  <si>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</si>
  <si>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</si>
  <si>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</si>
  <si>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</si>
  <si>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</si>
  <si>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</si>
  <si>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</si>
  <si>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</si>
  <si>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</si>
  <si>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</si>
  <si>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</si>
  <si>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</si>
  <si>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</si>
  <si>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</si>
  <si>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</si>
  <si>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</si>
  <si>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</si>
  <si>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</si>
  <si>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</si>
  <si>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</si>
  <si>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</si>
  <si>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</si>
  <si>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</si>
  <si>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</si>
  <si>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</si>
  <si>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</si>
  <si>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</si>
  <si>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</si>
  <si>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</si>
  <si>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</si>
  <si>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</si>
  <si>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</si>
  <si>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</si>
  <si>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</si>
  <si>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</si>
  <si>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</si>
  <si>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</si>
  <si>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</si>
  <si>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</si>
  <si>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</si>
  <si>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</si>
  <si>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</si>
  <si>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</si>
  <si>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</si>
  <si>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</si>
  <si>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</si>
  <si>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</si>
  <si>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</si>
  <si>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</si>
  <si>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</si>
  <si>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</si>
  <si>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</si>
  <si>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</si>
  <si>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</si>
  <si>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</si>
  <si>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</si>
  <si>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</si>
  <si>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</si>
  <si>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</si>
  <si>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</si>
  <si>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</si>
  <si>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</si>
  <si>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</si>
  <si>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</si>
  <si>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</si>
  <si>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</si>
  <si>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</si>
  <si>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</si>
  <si>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</si>
  <si>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</si>
  <si>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</si>
  <si>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</si>
  <si>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</si>
  <si>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</si>
  <si>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</si>
  <si>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</si>
  <si>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</si>
  <si>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</si>
  <si>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</si>
  <si>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</si>
  <si>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</si>
  <si>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</si>
  <si>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</si>
  <si>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</si>
  <si>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</si>
  <si>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</si>
  <si>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</si>
  <si>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</si>
  <si>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</si>
  <si>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</si>
  <si>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</si>
  <si>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</si>
  <si>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</si>
  <si>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</si>
  <si>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</si>
  <si>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</si>
  <si>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</si>
  <si>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</si>
  <si>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</si>
  <si>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</si>
  <si>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</si>
  <si>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</si>
  <si>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</si>
  <si>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</si>
  <si>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</si>
  <si>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</si>
  <si>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</si>
  <si>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</si>
  <si>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</si>
  <si>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</si>
  <si>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</si>
  <si>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</si>
  <si>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</si>
  <si>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</si>
  <si>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</si>
  <si>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</si>
  <si>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</si>
  <si>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</si>
  <si>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</si>
  <si>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</si>
  <si>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</si>
  <si>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</si>
  <si>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</si>
  <si>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</si>
  <si>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</si>
  <si>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</si>
  <si>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</si>
  <si>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</si>
  <si>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</si>
  <si>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</si>
  <si>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</si>
  <si>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</si>
  <si>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</si>
  <si>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</si>
  <si>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</si>
  <si>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</si>
  <si>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</si>
  <si>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</si>
  <si>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</si>
  <si>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</si>
  <si>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</si>
  <si>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</si>
  <si>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</si>
  <si>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</si>
  <si>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</si>
  <si>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</si>
  <si>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</si>
  <si>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</si>
  <si>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</si>
  <si>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</si>
  <si>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</si>
  <si>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</si>
  <si>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</si>
  <si>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</si>
  <si>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</si>
  <si>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</si>
  <si>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</si>
  <si>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</si>
  <si>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</si>
  <si>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</si>
  <si>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</si>
  <si>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</si>
  <si>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</si>
  <si>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</si>
  <si>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</si>
  <si>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</si>
  <si>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</si>
  <si>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</si>
  <si>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</si>
  <si>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</si>
  <si>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</si>
  <si>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</si>
  <si>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</si>
  <si>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</si>
  <si>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</si>
  <si>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</si>
  <si>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</si>
  <si>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</si>
  <si>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</si>
  <si>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</si>
  <si>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</si>
  <si>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</si>
  <si>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</si>
  <si>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</si>
  <si>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</si>
  <si>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</si>
  <si>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</si>
  <si>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</si>
  <si>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</si>
  <si>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</si>
  <si>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</si>
  <si>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</si>
  <si>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</si>
  <si>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</si>
  <si>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</si>
  <si>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</si>
  <si>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</si>
  <si>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</si>
  <si>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</si>
  <si>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</si>
  <si>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</si>
  <si>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</si>
  <si>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</si>
  <si>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</si>
  <si>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</si>
  <si>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</si>
  <si>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</si>
  <si>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</si>
  <si>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</si>
  <si>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</si>
  <si>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</si>
  <si>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</si>
  <si>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</si>
  <si>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</si>
  <si>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</si>
  <si>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</si>
  <si>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</si>
  <si>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</si>
  <si>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</si>
  <si>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</si>
  <si>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</si>
  <si>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</si>
  <si>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</si>
  <si>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</si>
  <si>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</si>
  <si>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</si>
  <si>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</si>
  <si>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</si>
  <si>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</si>
  <si>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</si>
  <si>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</si>
  <si>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</si>
  <si>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</si>
  <si>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</si>
  <si>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</si>
  <si>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</si>
  <si>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</si>
  <si>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</si>
  <si>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</si>
  <si>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</si>
  <si>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</si>
  <si>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</si>
  <si>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</si>
  <si>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</si>
  <si>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</si>
  <si>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</si>
  <si>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</si>
  <si>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</si>
  <si>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</si>
  <si>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</si>
  <si>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</si>
  <si>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</si>
  <si>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</si>
  <si>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</si>
  <si>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</si>
  <si>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</si>
  <si>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</si>
  <si>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</si>
  <si>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</si>
  <si>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</si>
  <si>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</si>
  <si>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</si>
  <si>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</si>
  <si>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</si>
  <si>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</si>
  <si>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</si>
  <si>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</si>
  <si>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</si>
  <si>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</si>
  <si>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</si>
  <si>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</si>
  <si>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</si>
  <si>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</si>
  <si>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</si>
  <si>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</si>
  <si>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</si>
  <si>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</si>
  <si>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</si>
  <si>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</si>
  <si>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</si>
  <si>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</si>
  <si>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</si>
  <si>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</si>
  <si>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</si>
  <si>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</si>
  <si>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</si>
  <si>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</si>
  <si>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</si>
  <si>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</si>
  <si>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</si>
  <si>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</si>
  <si>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</si>
  <si>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</si>
  <si>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</si>
  <si>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</si>
  <si>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</si>
  <si>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</si>
  <si>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</si>
  <si>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</si>
  <si>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</si>
  <si>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</si>
  <si>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</si>
  <si>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</si>
  <si>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</si>
  <si>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</si>
  <si>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</si>
  <si>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</si>
  <si>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</si>
  <si>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</si>
  <si>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</si>
  <si>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</si>
  <si>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</si>
  <si>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</si>
  <si>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</si>
  <si>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</si>
  <si>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</si>
  <si>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</si>
  <si>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</si>
  <si>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</si>
  <si>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</si>
  <si>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</si>
  <si>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</si>
  <si>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</si>
  <si>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</si>
  <si>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</si>
  <si>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</si>
  <si>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</si>
  <si>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</si>
  <si>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</si>
  <si>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</si>
  <si>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</si>
  <si>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</si>
  <si>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</si>
  <si>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</si>
  <si>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</si>
  <si>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</si>
  <si>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</si>
  <si>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</si>
  <si>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</si>
  <si>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</si>
  <si>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</si>
  <si>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</si>
  <si>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</si>
  <si>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</si>
  <si>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</si>
  <si>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</si>
  <si>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</si>
  <si>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</si>
  <si>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</si>
  <si>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</si>
  <si>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</si>
  <si>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</si>
  <si>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</si>
  <si>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</si>
  <si>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</si>
  <si>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</si>
  <si>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</si>
  <si>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</si>
  <si>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</si>
  <si>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</si>
  <si>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</si>
  <si>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</si>
  <si>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</si>
  <si>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</si>
  <si>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</si>
  <si>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</si>
  <si>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</si>
  <si>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</si>
  <si>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</si>
  <si>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</si>
  <si>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</si>
  <si>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</si>
  <si>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</si>
  <si>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</si>
  <si>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</si>
  <si>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</si>
  <si>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</si>
  <si>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</si>
  <si>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</si>
  <si>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</si>
  <si>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</si>
  <si>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</si>
  <si>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</si>
  <si>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</si>
  <si>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</si>
  <si>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</si>
  <si>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</si>
  <si>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</si>
  <si>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</si>
  <si>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</si>
  <si>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</si>
  <si>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</si>
  <si>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</si>
  <si>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</si>
  <si>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</si>
  <si>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</si>
  <si>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</si>
  <si>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</si>
  <si>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</si>
  <si>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</si>
  <si>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</si>
  <si>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</si>
  <si>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</si>
  <si>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</si>
  <si>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</si>
  <si>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</si>
  <si>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</si>
  <si>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</si>
  <si>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</si>
  <si>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</si>
  <si>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</si>
  <si>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</si>
  <si>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</si>
  <si>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</si>
  <si>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</si>
  <si>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</si>
  <si>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</si>
  <si>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</si>
  <si>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</si>
  <si>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</si>
  <si>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</si>
  <si>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</si>
  <si>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</si>
  <si>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</si>
  <si>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</si>
  <si>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</si>
  <si>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</si>
  <si>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</si>
  <si>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</si>
  <si>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</si>
  <si>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</si>
  <si>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</si>
  <si>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</si>
  <si>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</si>
  <si>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</si>
  <si>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</si>
  <si>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</si>
  <si>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</si>
  <si>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</si>
  <si>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</si>
  <si>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</si>
  <si>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</si>
  <si>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</si>
  <si>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</si>
  <si>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</si>
  <si>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</si>
  <si>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</si>
  <si>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</si>
  <si>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</si>
  <si>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</si>
  <si>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</si>
  <si>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</si>
  <si>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</si>
  <si>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</si>
  <si>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</si>
  <si>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</si>
  <si>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</si>
  <si>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</si>
  <si>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</si>
  <si>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</si>
  <si>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</si>
  <si>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</si>
  <si>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</si>
  <si>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</si>
  <si>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</si>
  <si>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</si>
  <si>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</si>
  <si>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</si>
  <si>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</si>
  <si>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</si>
  <si>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</si>
  <si>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</si>
  <si>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</si>
  <si>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</si>
  <si>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</si>
  <si>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</si>
  <si>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</si>
  <si>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</si>
  <si>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</si>
  <si>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</si>
  <si>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</si>
  <si>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</si>
  <si>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</si>
  <si>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</si>
  <si>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</si>
  <si>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</si>
  <si>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</si>
  <si>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</si>
  <si>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</si>
  <si>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</si>
  <si>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</si>
  <si>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</si>
  <si>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</si>
  <si>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</si>
  <si>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</si>
  <si>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</si>
  <si>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</si>
  <si>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</si>
  <si>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</si>
  <si>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</si>
  <si>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</si>
  <si>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</si>
  <si>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</si>
  <si>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</si>
  <si>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</si>
  <si>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</si>
  <si>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</si>
  <si>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</si>
  <si>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</si>
  <si>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</si>
  <si>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</si>
  <si>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</si>
  <si>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</si>
  <si>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</si>
  <si>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</si>
  <si>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</si>
  <si>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</si>
  <si>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</si>
  <si>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</si>
  <si>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</si>
  <si>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</si>
  <si>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</si>
  <si>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</si>
  <si>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</si>
  <si>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</si>
  <si>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</si>
  <si>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</si>
  <si>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</si>
  <si>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</si>
  <si>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</si>
  <si>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</si>
  <si>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</si>
  <si>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</si>
  <si>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</si>
  <si>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</si>
  <si>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</si>
  <si>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</si>
  <si>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</si>
  <si>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</si>
  <si>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</si>
  <si>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</si>
  <si>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</si>
  <si>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</si>
  <si>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</si>
  <si>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</si>
  <si>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</si>
  <si>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</si>
  <si>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</si>
  <si>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</si>
  <si>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</si>
  <si>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</si>
  <si>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</si>
  <si>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</si>
  <si>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</si>
  <si>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</si>
  <si>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</si>
  <si>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</si>
  <si>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</si>
  <si>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</si>
  <si>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</si>
  <si>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</si>
  <si>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</si>
  <si>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</si>
  <si>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</si>
  <si>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</si>
  <si>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</si>
  <si>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</si>
  <si>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</si>
  <si>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</si>
  <si>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</si>
  <si>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</si>
  <si>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</si>
  <si>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</si>
  <si>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</si>
  <si>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</si>
  <si>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</si>
  <si>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</si>
  <si>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</si>
  <si>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</si>
  <si>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</si>
  <si>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</si>
  <si>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</si>
  <si>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</si>
  <si>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</si>
  <si>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</si>
  <si>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</si>
  <si>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</si>
  <si>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</si>
  <si>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</si>
  <si>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</si>
  <si>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</si>
  <si>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</si>
  <si>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</si>
  <si>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</si>
  <si>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</si>
  <si>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</si>
  <si>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</si>
  <si>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</si>
  <si>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</si>
  <si>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</si>
  <si>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</si>
  <si>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</si>
  <si>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</si>
  <si>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</si>
  <si>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</si>
  <si>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</si>
  <si>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</si>
  <si>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</si>
  <si>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</si>
  <si>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</si>
  <si>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</si>
  <si>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</si>
  <si>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</si>
  <si>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</si>
  <si>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</si>
  <si>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</si>
  <si>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</si>
  <si>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</si>
  <si>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</si>
  <si>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</si>
  <si>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</si>
  <si>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</si>
  <si>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</si>
  <si>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</si>
  <si>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</si>
  <si>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</si>
  <si>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</si>
  <si>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</si>
  <si>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</si>
  <si>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</si>
  <si>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</si>
  <si>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</si>
  <si>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</si>
  <si>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</si>
  <si>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</si>
  <si>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</si>
  <si>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</si>
  <si>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</si>
  <si>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</si>
  <si>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</si>
  <si>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</si>
  <si>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</si>
  <si>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</si>
  <si>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</si>
  <si>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</si>
  <si>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</si>
  <si>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</si>
  <si>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</si>
  <si>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</si>
  <si>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</si>
  <si>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</si>
  <si>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</si>
  <si>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</si>
  <si>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</si>
  <si>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</si>
  <si>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</si>
  <si>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</si>
  <si>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</si>
  <si>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</si>
  <si>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</si>
  <si>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</si>
  <si>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</si>
  <si>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</si>
  <si>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</si>
  <si>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</si>
  <si>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</si>
  <si>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</si>
  <si>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</si>
  <si>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</si>
  <si>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</si>
  <si>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</si>
  <si>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</si>
  <si>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</si>
  <si>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</si>
  <si>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</si>
  <si>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</si>
  <si>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</si>
  <si>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</si>
  <si>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</si>
  <si>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</si>
  <si>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</si>
  <si>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</si>
  <si>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</si>
  <si>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</si>
  <si>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</si>
  <si>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</si>
  <si>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</si>
  <si>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</si>
  <si>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</si>
  <si>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</si>
  <si>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</si>
  <si>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</si>
  <si>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</si>
  <si>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</si>
  <si>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</si>
  <si>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</si>
  <si>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</si>
  <si>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</si>
  <si>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</si>
  <si>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</si>
  <si>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</si>
  <si>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</si>
  <si>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</si>
  <si>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</si>
  <si>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</si>
  <si>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</si>
  <si>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</si>
  <si>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</si>
  <si>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</si>
  <si>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</si>
  <si>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</si>
  <si>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</si>
  <si>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</si>
  <si>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</si>
  <si>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</si>
  <si>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</si>
  <si>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</si>
  <si>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</si>
  <si>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</si>
  <si>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</si>
  <si>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</si>
  <si>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</si>
  <si>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</si>
  <si>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</si>
  <si>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</si>
  <si>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</si>
  <si>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</si>
  <si>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</si>
  <si>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</si>
  <si>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</si>
  <si>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</si>
  <si>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</si>
  <si>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</si>
  <si>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</si>
  <si>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</si>
  <si>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</si>
  <si>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</si>
  <si>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</si>
  <si>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</si>
  <si>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</si>
  <si>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</si>
  <si>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</si>
  <si>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</si>
  <si>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</si>
  <si>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</si>
  <si>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</si>
  <si>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</si>
  <si>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</si>
  <si>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</si>
  <si>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</si>
  <si>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</si>
  <si>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</si>
  <si>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</si>
  <si>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</si>
  <si>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</si>
  <si>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</si>
  <si>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</si>
  <si>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</si>
  <si>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</si>
  <si>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</si>
  <si>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</si>
  <si>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</si>
  <si>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</si>
  <si>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</si>
  <si>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</si>
  <si>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</si>
  <si>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</si>
  <si>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</si>
  <si>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</si>
  <si>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</si>
  <si>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</si>
  <si>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</si>
  <si>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</si>
  <si>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</si>
  <si>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</si>
  <si>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</si>
  <si>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</si>
  <si>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</si>
  <si>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</si>
  <si>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</si>
  <si>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</si>
  <si>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</si>
  <si>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</si>
  <si>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</si>
  <si>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</si>
  <si>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</si>
  <si>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</si>
  <si>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</si>
  <si>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</si>
  <si>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</si>
  <si>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</si>
  <si>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</si>
  <si>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</si>
  <si>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</si>
  <si>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</si>
  <si>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</si>
  <si>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</si>
  <si>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</si>
  <si>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</si>
  <si>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</si>
  <si>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</si>
  <si>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</si>
  <si>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</si>
  <si>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</si>
  <si>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</si>
  <si>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</si>
  <si>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</si>
  <si>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</si>
  <si>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</si>
  <si>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</si>
  <si>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</si>
  <si>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</si>
  <si>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</si>
  <si>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</si>
  <si>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</si>
  <si>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</si>
  <si>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</si>
  <si>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</si>
  <si>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</si>
  <si>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</si>
  <si>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</si>
  <si>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</si>
  <si>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</si>
  <si>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</si>
  <si>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</si>
  <si>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</si>
  <si>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</si>
  <si>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</si>
  <si>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</si>
  <si>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</si>
  <si>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</si>
  <si>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</si>
  <si>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</si>
  <si>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</si>
  <si>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</si>
  <si>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</si>
  <si>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</si>
  <si>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</si>
  <si>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</si>
  <si>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</si>
  <si>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</si>
  <si>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</si>
  <si>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</si>
  <si>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</si>
  <si>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</si>
  <si>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</si>
  <si>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</si>
  <si>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</si>
  <si>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</si>
  <si>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</si>
  <si>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</si>
  <si>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</si>
  <si>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</si>
  <si>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</si>
  <si>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</si>
  <si>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</si>
  <si>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</si>
  <si>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</si>
  <si>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</si>
  <si>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</si>
  <si>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</si>
  <si>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</si>
  <si>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</si>
  <si>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</si>
  <si>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</si>
  <si>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</si>
  <si>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</si>
  <si>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</si>
  <si>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</si>
  <si>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</si>
  <si>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</si>
  <si>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</si>
  <si>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</si>
  <si>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</si>
  <si>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</si>
  <si>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</si>
  <si>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</si>
  <si>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</si>
  <si>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</si>
  <si>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</si>
  <si>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</si>
  <si>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</si>
  <si>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</si>
  <si>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</si>
  <si>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</si>
  <si>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</si>
  <si>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</si>
  <si>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</si>
  <si>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</si>
  <si>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</si>
  <si>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</si>
  <si>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</si>
  <si>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</si>
  <si>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</si>
  <si>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</si>
  <si>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</si>
  <si>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</si>
  <si>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</si>
  <si>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</si>
  <si>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</si>
  <si>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</si>
  <si>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</si>
  <si>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</si>
  <si>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</si>
  <si>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</si>
  <si>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</si>
  <si>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</si>
  <si>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</si>
  <si>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</si>
  <si>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</si>
  <si>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</si>
  <si>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</si>
  <si>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</si>
  <si>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</si>
  <si>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</si>
  <si>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</si>
  <si>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</si>
  <si>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</si>
  <si>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</si>
  <si>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</si>
  <si>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</si>
  <si>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</si>
  <si>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</si>
  <si>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</si>
  <si>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</si>
  <si>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</si>
  <si>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</si>
  <si>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</si>
  <si>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</si>
  <si>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</si>
  <si>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</si>
  <si>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</si>
  <si>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</si>
  <si>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</si>
  <si>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</si>
  <si>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</si>
  <si>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</si>
  <si>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</si>
  <si>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</si>
  <si>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</si>
  <si>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</si>
  <si>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</si>
  <si>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</si>
  <si>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</si>
  <si>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</si>
  <si>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</si>
  <si>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</si>
  <si>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</si>
  <si>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</si>
  <si>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</si>
  <si>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</si>
  <si>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</si>
  <si>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</si>
  <si>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</si>
  <si>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</si>
  <si>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</si>
  <si>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</si>
  <si>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</si>
  <si>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</si>
  <si>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</si>
  <si>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</si>
  <si>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</si>
  <si>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</si>
  <si>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</si>
  <si>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</si>
  <si>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</si>
  <si>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</si>
  <si>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</si>
  <si>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</si>
  <si>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</si>
  <si>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</si>
  <si>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</si>
  <si>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</si>
  <si>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</si>
  <si>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</si>
  <si>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</si>
  <si>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</si>
  <si>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</si>
  <si>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</si>
  <si>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</si>
  <si>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</si>
  <si>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</si>
  <si>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</si>
  <si>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</si>
  <si>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</si>
  <si>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</si>
  <si>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</si>
  <si>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</si>
  <si>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</si>
  <si>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</si>
  <si>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</si>
  <si>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</si>
  <si>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</si>
  <si>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</si>
  <si>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</si>
  <si>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</si>
  <si>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</si>
  <si>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</si>
  <si>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</si>
  <si>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</si>
  <si>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</si>
  <si>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</si>
  <si>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</si>
  <si>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</si>
  <si>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</si>
  <si>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</si>
  <si>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</si>
  <si>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</si>
  <si>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</si>
  <si>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</si>
  <si>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</si>
  <si>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</si>
  <si>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</si>
  <si>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</si>
  <si>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</si>
  <si>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</si>
  <si>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</si>
  <si>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</si>
  <si>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</si>
  <si>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</si>
  <si>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</si>
  <si>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</si>
  <si>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</si>
  <si>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</si>
  <si>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</si>
  <si>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</si>
  <si>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</si>
  <si>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</si>
  <si>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</si>
  <si>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</si>
  <si>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</si>
  <si>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</si>
  <si>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</si>
  <si>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</si>
  <si>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</si>
  <si>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</si>
  <si>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</si>
  <si>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</si>
  <si>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</si>
  <si>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</si>
  <si>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</si>
  <si>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</si>
  <si>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</si>
  <si>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</si>
  <si>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</si>
  <si>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</si>
  <si>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</si>
  <si>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</si>
  <si>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</si>
  <si>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</si>
  <si>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</si>
  <si>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</si>
  <si>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</si>
  <si>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</si>
  <si>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</si>
  <si>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</si>
  <si>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</si>
  <si>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</si>
  <si>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</si>
  <si>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</si>
  <si>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</si>
  <si>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</si>
  <si>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</si>
  <si>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</si>
  <si>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</si>
  <si>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</si>
  <si>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</si>
  <si>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</si>
  <si>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</si>
  <si>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</si>
  <si>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</si>
  <si>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</si>
  <si>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</si>
  <si>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</si>
  <si>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</si>
  <si>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</si>
  <si>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</si>
  <si>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</si>
  <si>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</si>
  <si>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</si>
  <si>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</si>
  <si>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</si>
  <si>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</si>
  <si>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</si>
  <si>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</si>
  <si>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</si>
  <si>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</si>
  <si>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</si>
  <si>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</si>
  <si>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</si>
  <si>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</si>
  <si>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</si>
  <si>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</si>
  <si>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</si>
  <si>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</si>
  <si>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</si>
  <si>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</si>
  <si>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</si>
  <si>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</si>
  <si>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</si>
  <si>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</si>
  <si>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</si>
  <si>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</si>
  <si>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</si>
  <si>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</si>
  <si>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</si>
  <si>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</si>
  <si>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</si>
  <si>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</si>
  <si>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</si>
  <si>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</si>
  <si>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</si>
  <si>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</si>
  <si>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</si>
  <si>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</si>
  <si>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</si>
  <si>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</si>
  <si>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</si>
  <si>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</si>
  <si>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</si>
  <si>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</si>
  <si>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</si>
  <si>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</si>
  <si>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</si>
  <si>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</si>
  <si>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</si>
  <si>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</si>
  <si>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</si>
  <si>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</si>
  <si>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</si>
  <si>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</si>
  <si>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</si>
  <si>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</si>
  <si>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</si>
  <si>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</si>
  <si>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</si>
  <si>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</si>
  <si>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</si>
  <si>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</si>
  <si>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</si>
  <si>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</si>
  <si>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</si>
  <si>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</si>
  <si>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</si>
  <si>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</si>
  <si>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</si>
  <si>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</si>
  <si>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</si>
  <si>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</si>
  <si>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</si>
  <si>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</si>
  <si>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</si>
  <si>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</si>
  <si>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</si>
  <si>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</si>
  <si>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</si>
  <si>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</si>
  <si>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</si>
  <si>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</si>
  <si>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</si>
  <si>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</si>
  <si>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</si>
  <si>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</si>
  <si>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</si>
  <si>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</si>
  <si>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</si>
  <si>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</si>
  <si>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</si>
  <si>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</si>
  <si>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</si>
  <si>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</si>
  <si>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</si>
  <si>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</si>
  <si>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</si>
  <si>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</si>
  <si>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</si>
  <si>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</si>
  <si>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</si>
  <si>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</si>
  <si>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</si>
  <si>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</si>
  <si>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</si>
  <si>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</si>
  <si>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</si>
  <si>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</si>
  <si>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</si>
  <si>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</si>
  <si>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</si>
  <si>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</si>
  <si>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</si>
  <si>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</si>
  <si>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</si>
  <si>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</si>
  <si>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</si>
  <si>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</si>
  <si>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</si>
  <si>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</si>
  <si>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</si>
  <si>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</si>
  <si>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</si>
  <si>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</si>
  <si>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</si>
  <si>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</si>
  <si>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</si>
  <si>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</si>
  <si>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</si>
  <si>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</si>
  <si>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</si>
  <si>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</si>
  <si>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</si>
  <si>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</si>
  <si>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</si>
  <si>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</si>
  <si>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</si>
  <si>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</si>
  <si>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</si>
  <si>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</si>
  <si>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</si>
  <si>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</si>
  <si>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</si>
  <si>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</si>
  <si>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</si>
  <si>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</si>
  <si>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</si>
  <si>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</si>
  <si>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</si>
  <si>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</si>
  <si>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</si>
  <si>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</si>
  <si>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</si>
  <si>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</si>
  <si>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</si>
  <si>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</si>
  <si>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</si>
  <si>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</si>
  <si>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</si>
  <si>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</si>
  <si>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</si>
  <si>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</si>
  <si>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</si>
  <si>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</si>
  <si>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</si>
  <si>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</si>
  <si>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</si>
  <si>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</si>
  <si>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</si>
  <si>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</si>
  <si>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</si>
  <si>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</si>
  <si>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</si>
  <si>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</si>
  <si>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</si>
  <si>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</si>
  <si>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</si>
  <si>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</si>
  <si>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</si>
  <si>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</si>
  <si>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</si>
  <si>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</si>
  <si>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</si>
  <si>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</si>
  <si>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</si>
  <si>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</si>
  <si>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</si>
  <si>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</si>
  <si>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</si>
  <si>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</si>
  <si>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</si>
  <si>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</si>
  <si>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</si>
  <si>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</si>
  <si>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</si>
  <si>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</si>
  <si>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</si>
  <si>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</si>
  <si>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</si>
  <si>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</si>
  <si>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</si>
  <si>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</si>
  <si>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</si>
  <si>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</si>
  <si>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</si>
  <si>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</si>
  <si>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</si>
  <si>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</si>
  <si>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</si>
  <si>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</si>
  <si>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</si>
  <si>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</si>
  <si>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</si>
  <si>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</si>
  <si>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</si>
  <si>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</si>
  <si>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</si>
  <si>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</si>
  <si>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</si>
  <si>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</si>
  <si>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</si>
  <si>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</si>
  <si>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</si>
  <si>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</si>
  <si>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</si>
  <si>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</si>
  <si>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</si>
  <si>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</si>
  <si>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</si>
  <si>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</si>
  <si>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</si>
  <si>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</si>
  <si>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</si>
  <si>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</si>
  <si>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</si>
  <si>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</si>
  <si>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</si>
  <si>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</si>
  <si>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</si>
  <si>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</si>
  <si>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</si>
  <si>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</si>
  <si>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</si>
  <si>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</si>
  <si>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</si>
  <si>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</si>
  <si>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</si>
  <si>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</si>
  <si>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</si>
  <si>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</si>
  <si>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</si>
  <si>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</si>
  <si>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</si>
  <si>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</si>
  <si>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</si>
  <si>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</si>
  <si>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</si>
  <si>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</si>
  <si>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</si>
  <si>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</si>
  <si>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</si>
  <si>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</si>
  <si>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</si>
  <si>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</si>
  <si>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</si>
  <si>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</si>
  <si>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</si>
  <si>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</si>
  <si>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</si>
  <si>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</si>
  <si>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</si>
  <si>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</si>
  <si>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</si>
  <si>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</si>
  <si>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</si>
  <si>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</si>
  <si>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</si>
  <si>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</si>
  <si>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</si>
  <si>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</si>
  <si>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</si>
  <si>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</si>
  <si>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</si>
  <si>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</si>
  <si>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</si>
  <si>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</si>
  <si>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</si>
  <si>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</si>
  <si>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</si>
  <si>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</si>
  <si>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</si>
  <si>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</si>
  <si>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</si>
  <si>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</si>
  <si>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</si>
  <si>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</si>
  <si>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</si>
  <si>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</si>
  <si>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</si>
  <si>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</si>
  <si>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</si>
  <si>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</si>
  <si>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</si>
  <si>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</si>
  <si>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</si>
  <si>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</si>
  <si>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</si>
  <si>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</si>
  <si>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</si>
  <si>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</si>
  <si>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</si>
  <si>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</si>
  <si>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</si>
  <si>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</si>
  <si>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</si>
  <si>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</si>
  <si>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</si>
  <si>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</si>
  <si>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</si>
  <si>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</si>
  <si>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</si>
  <si>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</si>
  <si>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</si>
  <si>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</si>
  <si>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</si>
  <si>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</si>
  <si>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</si>
  <si>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</si>
  <si>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</si>
  <si>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</si>
  <si>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</si>
  <si>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</si>
  <si>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</si>
  <si>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</si>
  <si>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</si>
  <si>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</si>
  <si>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</si>
  <si>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</si>
  <si>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</si>
  <si>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</si>
  <si>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</si>
  <si>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</si>
  <si>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</si>
  <si>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</si>
  <si>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</si>
  <si>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</si>
  <si>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</si>
  <si>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</si>
  <si>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</si>
  <si>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</si>
  <si>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</si>
  <si>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</si>
  <si>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</si>
  <si>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</si>
  <si>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</si>
  <si>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</si>
  <si>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</si>
  <si>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</si>
  <si>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</si>
  <si>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</si>
  <si>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</si>
  <si>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</si>
  <si>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</si>
  <si>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</si>
  <si>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</si>
  <si>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</si>
  <si>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</si>
  <si>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</si>
  <si>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</si>
  <si>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</si>
  <si>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</si>
  <si>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</si>
  <si>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</si>
  <si>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</si>
  <si>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</si>
  <si>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</si>
  <si>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</si>
  <si>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</si>
  <si>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</si>
  <si>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</si>
  <si>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</si>
  <si>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</si>
  <si>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</si>
  <si>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</si>
  <si>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</si>
  <si>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</si>
  <si>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</si>
  <si>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</si>
  <si>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</si>
  <si>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</si>
  <si>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</si>
  <si>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</si>
  <si>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</si>
  <si>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</si>
  <si>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</si>
  <si>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</si>
  <si>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</si>
  <si>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</si>
  <si>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</si>
  <si>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</si>
  <si>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</si>
  <si>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</si>
  <si>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</si>
  <si>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</si>
  <si>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</si>
  <si>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</si>
  <si>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</si>
  <si>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</si>
  <si>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</si>
  <si>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</si>
  <si>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</si>
  <si>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</si>
  <si>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</si>
  <si>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</si>
  <si>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</si>
  <si>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</si>
  <si>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</si>
  <si>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</si>
  <si>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</si>
  <si>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</si>
  <si>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</si>
  <si>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</si>
  <si>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</si>
  <si>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</si>
  <si>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</si>
  <si>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</si>
  <si>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</si>
  <si>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</si>
  <si>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</si>
  <si>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</si>
  <si>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</si>
  <si>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</si>
  <si>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</si>
  <si>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</si>
  <si>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</si>
  <si>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</si>
  <si>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</si>
  <si>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</si>
  <si>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</si>
  <si>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</si>
  <si>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</si>
  <si>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</si>
  <si>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</si>
  <si>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</si>
  <si>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</si>
  <si>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</si>
  <si>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</si>
  <si>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</si>
  <si>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</si>
  <si>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</si>
  <si>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</si>
  <si>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</si>
  <si>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</si>
  <si>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</si>
  <si>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</si>
  <si>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</si>
  <si>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</si>
  <si>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</si>
  <si>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</si>
  <si>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</si>
  <si>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</si>
  <si>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</si>
  <si>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</si>
  <si>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</si>
  <si>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</si>
  <si>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</si>
  <si>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</si>
  <si>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</si>
  <si>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</si>
  <si>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</si>
  <si>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</si>
  <si>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</si>
  <si>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</si>
  <si>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</si>
  <si>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</si>
  <si>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</si>
  <si>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</si>
  <si>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</si>
  <si>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</si>
  <si>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</si>
  <si>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</si>
  <si>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</si>
  <si>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</si>
  <si>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</si>
  <si>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</si>
  <si>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</si>
  <si>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</si>
  <si>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</si>
  <si>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</si>
  <si>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</si>
  <si>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</si>
  <si>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</si>
  <si>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</si>
  <si>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</si>
  <si>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</si>
  <si>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</si>
  <si>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</si>
  <si>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</si>
  <si>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</si>
  <si>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</si>
  <si>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</si>
  <si>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</si>
  <si>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</si>
  <si>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</si>
  <si>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</si>
  <si>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</si>
  <si>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</si>
  <si>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</si>
  <si>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</si>
  <si>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</si>
  <si>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</si>
  <si>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</si>
  <si>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</si>
  <si>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</si>
  <si>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</si>
  <si>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</si>
  <si>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</si>
  <si>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</si>
  <si>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</si>
  <si>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</si>
  <si>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</si>
  <si>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</si>
  <si>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</si>
  <si>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</si>
  <si>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</si>
  <si>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</si>
  <si>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</si>
  <si>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</si>
  <si>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</si>
  <si>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</si>
  <si>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</si>
  <si>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</si>
  <si>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</si>
  <si>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</si>
  <si>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</si>
  <si>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</si>
  <si>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</si>
  <si>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</si>
  <si>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</si>
  <si>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</si>
  <si>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</si>
  <si>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</si>
  <si>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</si>
  <si>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</si>
  <si>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</si>
  <si>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</si>
  <si>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</si>
  <si>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</si>
  <si>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</si>
  <si>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</si>
  <si>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</si>
  <si>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</si>
  <si>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</si>
  <si>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</si>
  <si>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</si>
  <si>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</si>
  <si>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</si>
  <si>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</si>
  <si>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</si>
  <si>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</si>
  <si>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</si>
  <si>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</si>
  <si>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</si>
  <si>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</si>
  <si>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</si>
  <si>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</si>
  <si>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</si>
  <si>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</si>
  <si>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</si>
  <si>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</si>
  <si>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</si>
  <si>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</si>
  <si>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</si>
  <si>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</si>
  <si>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</si>
  <si>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</si>
  <si>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</si>
  <si>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</si>
  <si>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</si>
  <si>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</si>
  <si>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</si>
  <si>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</si>
  <si>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</si>
  <si>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</si>
  <si>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</si>
  <si>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</si>
  <si>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</si>
  <si>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</si>
  <si>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</si>
  <si>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</si>
  <si>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</si>
  <si>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</si>
  <si>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</si>
  <si>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</si>
  <si>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</si>
  <si>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</si>
  <si>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</si>
  <si>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</si>
  <si>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</si>
  <si>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</si>
  <si>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</si>
  <si>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</si>
  <si>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</si>
  <si>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</si>
  <si>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</si>
  <si>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</si>
  <si>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</si>
  <si>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</si>
  <si>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</si>
  <si>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</si>
  <si>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</si>
  <si>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</si>
  <si>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</si>
  <si>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</si>
  <si>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</si>
  <si>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</si>
  <si>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</si>
  <si>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</si>
  <si>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</si>
  <si>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</si>
  <si>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</si>
  <si>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</si>
  <si>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</si>
  <si>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</si>
  <si>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</si>
  <si>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</si>
  <si>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</si>
  <si>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</si>
  <si>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</si>
  <si>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</si>
  <si>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</si>
  <si>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</si>
  <si>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</si>
  <si>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</si>
  <si>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</si>
  <si>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</si>
  <si>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</si>
  <si>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</si>
  <si>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</si>
  <si>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</si>
  <si>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</si>
  <si>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</si>
  <si>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</si>
  <si>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</si>
  <si>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</si>
  <si>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</si>
  <si>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</si>
  <si>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</si>
  <si>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</si>
  <si>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</si>
  <si>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</si>
  <si>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</si>
  <si>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</si>
  <si>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</si>
  <si>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</si>
  <si>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</si>
  <si>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</si>
  <si>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</si>
  <si>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</si>
  <si>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</si>
  <si>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</si>
  <si>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</si>
  <si>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</si>
  <si>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</si>
  <si>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</si>
  <si>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</si>
  <si>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</si>
  <si>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</si>
  <si>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</si>
  <si>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</si>
  <si>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</si>
  <si>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</si>
  <si>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</si>
  <si>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</si>
  <si>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</si>
  <si>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</si>
  <si>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</si>
  <si>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</si>
  <si>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</si>
  <si>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</si>
  <si>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</si>
  <si>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</si>
  <si>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</si>
  <si>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</si>
  <si>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</si>
  <si>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</si>
  <si>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</si>
  <si>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</si>
  <si>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</si>
  <si>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</si>
  <si>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</si>
  <si>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</si>
  <si>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</si>
  <si>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</si>
  <si>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</si>
  <si>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</si>
  <si>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</si>
  <si>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</si>
  <si>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</si>
  <si>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</si>
  <si>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</si>
  <si>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</si>
  <si>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</si>
  <si>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</si>
  <si>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</si>
  <si>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</si>
  <si>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</si>
  <si>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</si>
  <si>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</si>
  <si>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</si>
  <si>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</si>
  <si>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</si>
  <si>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</si>
  <si>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</si>
  <si>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</si>
  <si>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</si>
  <si>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</si>
  <si>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</si>
  <si>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</si>
  <si>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</si>
  <si>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</si>
  <si>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</si>
  <si>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</si>
  <si>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</si>
  <si>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</si>
  <si>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</si>
  <si>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</si>
  <si>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</si>
  <si>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</si>
  <si>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</si>
  <si>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</si>
  <si>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</si>
  <si>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</si>
  <si>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</si>
  <si>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</si>
  <si>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</si>
  <si>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</si>
  <si>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</si>
  <si>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</si>
  <si>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</si>
  <si>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</si>
  <si>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</si>
  <si>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</si>
  <si>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</si>
  <si>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</si>
  <si>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</si>
  <si>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</si>
  <si>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</si>
  <si>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</si>
  <si>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</si>
  <si>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</si>
  <si>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</si>
  <si>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</si>
  <si>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</si>
  <si>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</si>
  <si>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</si>
  <si>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</si>
  <si>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</si>
  <si>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</si>
  <si>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</si>
  <si>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</si>
  <si>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</si>
  <si>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</si>
  <si>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</si>
  <si>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</si>
  <si>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</si>
  <si>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</si>
  <si>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</si>
  <si>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</si>
  <si>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</si>
  <si>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</si>
  <si>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</si>
  <si>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</si>
  <si>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</si>
  <si>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</si>
  <si>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</si>
  <si>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</si>
  <si>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</si>
  <si>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</si>
  <si>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</si>
  <si>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</si>
  <si>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</si>
  <si>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</si>
  <si>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</si>
  <si>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</si>
  <si>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</si>
  <si>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</si>
  <si>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</si>
  <si>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</si>
  <si>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</si>
  <si>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</si>
  <si>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</si>
  <si>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</si>
  <si>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</si>
  <si>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</si>
  <si>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</si>
  <si>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</si>
  <si>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</si>
  <si>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</si>
  <si>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</si>
  <si>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</si>
  <si>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</si>
  <si>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</si>
  <si>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</si>
  <si>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</si>
  <si>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</si>
  <si>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</si>
  <si>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</si>
  <si>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</si>
  <si>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</si>
  <si>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</si>
  <si>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</si>
  <si>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</si>
  <si>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</si>
  <si>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</si>
  <si>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</si>
  <si>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</si>
  <si>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</si>
  <si>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</si>
  <si>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</si>
  <si>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</si>
  <si>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</si>
  <si>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</si>
  <si>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</si>
  <si>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</si>
  <si>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</si>
  <si>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</si>
  <si>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</si>
  <si>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</si>
  <si>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</si>
  <si>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</si>
  <si>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</si>
  <si>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</si>
  <si>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</si>
  <si>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</si>
  <si>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</si>
  <si>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</si>
  <si>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</si>
  <si>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</si>
  <si>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</si>
  <si>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</si>
  <si>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</si>
  <si>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</si>
  <si>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</si>
  <si>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</si>
  <si>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</si>
  <si>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</si>
  <si>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</si>
  <si>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</si>
  <si>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</si>
  <si>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</si>
  <si>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</si>
  <si>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</si>
  <si>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</si>
  <si>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</si>
  <si>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</si>
  <si>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</si>
  <si>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</si>
  <si>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</si>
  <si>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</si>
  <si>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</si>
  <si>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</si>
  <si>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</si>
  <si>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</si>
  <si>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</si>
  <si>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</si>
  <si>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</si>
  <si>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</si>
  <si>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</si>
  <si>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</si>
  <si>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</si>
  <si>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</si>
  <si>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</si>
  <si>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</si>
  <si>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</si>
  <si>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</si>
  <si>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</si>
  <si>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</si>
  <si>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</si>
  <si>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</si>
  <si>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</si>
  <si>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</si>
  <si>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</si>
  <si>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</si>
  <si>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</si>
  <si>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</si>
  <si>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</si>
  <si>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</si>
  <si>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</si>
  <si>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</si>
  <si>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</si>
  <si>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</si>
  <si>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</si>
  <si>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</si>
  <si>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</si>
  <si>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</si>
  <si>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</si>
  <si>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</si>
  <si>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</si>
  <si>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</si>
  <si>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</si>
  <si>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</si>
  <si>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</si>
  <si>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</si>
  <si>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</si>
  <si>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</si>
  <si>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</si>
  <si>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</si>
  <si>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</si>
  <si>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</si>
  <si>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</si>
  <si>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</si>
  <si>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</si>
  <si>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</si>
  <si>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</si>
  <si>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</si>
  <si>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</si>
  <si>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</si>
  <si>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</si>
  <si>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</si>
  <si>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</si>
  <si>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</si>
  <si>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</si>
  <si>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</si>
  <si>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</si>
  <si>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</si>
  <si>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</si>
  <si>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</si>
  <si>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</si>
  <si>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</si>
  <si>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</si>
  <si>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</si>
  <si>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</si>
  <si>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</si>
  <si>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</si>
  <si>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</si>
  <si>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</si>
  <si>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</si>
  <si>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</si>
  <si>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</si>
  <si>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</si>
  <si>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</si>
  <si>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</si>
  <si>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</si>
  <si>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</si>
  <si>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</si>
  <si>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</si>
  <si>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</si>
  <si>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</si>
  <si>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</si>
  <si>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</si>
  <si>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</si>
  <si>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</si>
  <si>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</si>
  <si>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</si>
  <si>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</si>
  <si>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</si>
  <si>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</si>
  <si>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</si>
  <si>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</si>
  <si>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</si>
  <si>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</si>
  <si>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</si>
  <si>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</si>
  <si>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</si>
  <si>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</si>
  <si>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</si>
  <si>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</si>
  <si>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</si>
  <si>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</si>
  <si>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</si>
  <si>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</si>
  <si>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</si>
  <si>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</si>
  <si>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</si>
  <si>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</si>
  <si>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</si>
  <si>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</si>
  <si>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</si>
  <si>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</si>
  <si>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</si>
  <si>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</si>
  <si>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</si>
  <si>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</si>
  <si>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</si>
  <si>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</si>
  <si>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</si>
  <si>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</si>
  <si>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</si>
  <si>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</si>
  <si>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</si>
  <si>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</si>
  <si>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</si>
  <si>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</si>
  <si>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</si>
  <si>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</si>
  <si>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</si>
  <si>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</si>
  <si>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</si>
  <si>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</si>
  <si>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</si>
  <si>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</si>
  <si>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</si>
  <si>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</si>
  <si>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</si>
  <si>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</si>
  <si>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</si>
  <si>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</si>
  <si>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</si>
  <si>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</si>
  <si>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</si>
  <si>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</si>
  <si>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</si>
  <si>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</si>
  <si>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</si>
  <si>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</si>
  <si>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</si>
  <si>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</si>
  <si>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</si>
  <si>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</si>
  <si>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</si>
  <si>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</si>
  <si>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</si>
  <si>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</si>
  <si>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</si>
  <si>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</si>
  <si>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</si>
  <si>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</si>
  <si>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</si>
  <si>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</si>
  <si>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</si>
  <si>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</si>
  <si>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</si>
  <si>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</si>
  <si>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</si>
  <si>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</si>
  <si>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</si>
  <si>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</si>
  <si>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</si>
  <si>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</si>
  <si>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</si>
  <si>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</si>
  <si>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</si>
  <si>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</si>
  <si>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</si>
  <si>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</si>
  <si>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</si>
  <si>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</si>
  <si>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</si>
  <si>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</si>
  <si>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</si>
  <si>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</si>
  <si>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</si>
  <si>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</si>
  <si>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</si>
  <si>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</si>
  <si>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</si>
  <si>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</si>
  <si>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</si>
  <si>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</si>
  <si>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</si>
  <si>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</si>
  <si>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</si>
  <si>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</si>
  <si>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</si>
  <si>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</si>
  <si>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</si>
  <si>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</si>
  <si>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</si>
  <si>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</si>
  <si>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</si>
  <si>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</si>
  <si>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</si>
  <si>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</si>
  <si>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</si>
  <si>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</si>
  <si>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</si>
  <si>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</si>
  <si>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</si>
  <si>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</si>
  <si>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</si>
  <si>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</si>
  <si>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</si>
  <si>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</si>
  <si>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</si>
  <si>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</si>
  <si>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</si>
  <si>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</si>
  <si>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</si>
  <si>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</si>
  <si>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</si>
  <si>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</si>
  <si>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</si>
  <si>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</si>
  <si>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</si>
  <si>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</si>
  <si>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</si>
  <si>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</si>
  <si>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</si>
  <si>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</si>
  <si>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</si>
  <si>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</si>
  <si>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</si>
  <si>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</si>
  <si>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</si>
  <si>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</si>
  <si>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</si>
  <si>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</si>
  <si>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</si>
  <si>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</si>
  <si>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</si>
  <si>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</si>
  <si>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</si>
  <si>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</si>
  <si>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</si>
  <si>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</si>
  <si>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</si>
  <si>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</si>
  <si>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</si>
  <si>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</si>
  <si>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</si>
  <si>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</si>
  <si>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</si>
  <si>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</si>
  <si>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</si>
  <si>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</si>
  <si>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</si>
  <si>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</si>
  <si>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</si>
  <si>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</si>
  <si>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</si>
  <si>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</si>
  <si>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</si>
  <si>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</si>
  <si>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</si>
  <si>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</si>
  <si>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</si>
  <si>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</si>
  <si>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</si>
  <si>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</si>
  <si>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</si>
  <si>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</si>
  <si>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</si>
  <si>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</si>
  <si>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</si>
  <si>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</si>
  <si>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</si>
  <si>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</si>
  <si>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</si>
  <si>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</si>
  <si>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</si>
  <si>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</si>
  <si>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</si>
  <si>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</si>
  <si>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</si>
  <si>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</si>
  <si>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</si>
  <si>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</si>
  <si>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</si>
  <si>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</si>
  <si>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</si>
  <si>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</si>
  <si>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</si>
  <si>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</si>
  <si>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</si>
  <si>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</si>
  <si>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</si>
  <si>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</si>
  <si>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</si>
  <si>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</si>
  <si>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</si>
  <si>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</si>
  <si>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</si>
  <si>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</si>
  <si>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</si>
  <si>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</si>
  <si>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</si>
  <si>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</si>
  <si>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</si>
  <si>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</si>
  <si>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</si>
  <si>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</si>
  <si>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</si>
  <si>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</si>
  <si>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</si>
  <si>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</si>
  <si>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</si>
  <si>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</si>
  <si>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</si>
  <si>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</si>
  <si>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</si>
  <si>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</si>
  <si>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</si>
  <si>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</si>
  <si>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</si>
  <si>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</si>
  <si>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</si>
  <si>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</si>
  <si>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</si>
  <si>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</si>
  <si>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</si>
  <si>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</si>
  <si>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</si>
  <si>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</si>
  <si>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</si>
  <si>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</si>
  <si>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</si>
  <si>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</si>
  <si>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</si>
  <si>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</si>
  <si>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</si>
  <si>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</si>
  <si>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</si>
  <si>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</si>
  <si>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</si>
  <si>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</si>
  <si>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</si>
  <si>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</si>
  <si>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</si>
  <si>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</si>
  <si>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</si>
  <si>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</si>
  <si>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</si>
  <si>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</si>
  <si>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</si>
  <si>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</si>
  <si>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</si>
  <si>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</si>
  <si>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</si>
  <si>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</si>
  <si>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</si>
  <si>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</si>
  <si>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</si>
  <si>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</si>
  <si>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</si>
  <si>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</si>
  <si>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</si>
  <si>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</si>
  <si>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</si>
  <si>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</si>
  <si>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</si>
  <si>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</si>
  <si>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</si>
  <si>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</si>
  <si>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</si>
  <si>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</si>
  <si>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</si>
  <si>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</si>
  <si>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</si>
  <si>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</si>
  <si>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</si>
  <si>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</si>
  <si>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</si>
  <si>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</si>
  <si>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</si>
  <si>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</si>
  <si>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</si>
  <si>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</si>
  <si>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</si>
  <si>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</si>
  <si>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</si>
  <si>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</si>
  <si>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</si>
  <si>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</si>
  <si>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</si>
  <si>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</si>
  <si>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</si>
  <si>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</si>
  <si>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</si>
  <si>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</si>
  <si>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</si>
  <si>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</si>
  <si>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</si>
  <si>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</si>
  <si>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</si>
  <si>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</si>
  <si>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</si>
  <si>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</si>
  <si>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</si>
  <si>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</si>
  <si>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</si>
  <si>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</si>
  <si>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</si>
  <si>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</si>
  <si>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</si>
  <si>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</si>
  <si>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</si>
  <si>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</si>
  <si>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</si>
  <si>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</si>
  <si>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</si>
  <si>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</si>
  <si>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</si>
  <si>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</si>
  <si>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</si>
  <si>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</si>
  <si>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</si>
  <si>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</si>
  <si>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</si>
  <si>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</si>
  <si>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</si>
  <si>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</si>
  <si>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</si>
  <si>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</si>
  <si>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</si>
  <si>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</si>
  <si>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</si>
  <si>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</si>
  <si>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</si>
  <si>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</si>
  <si>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</si>
  <si>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</si>
  <si>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</si>
  <si>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</si>
  <si>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</si>
  <si>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</si>
  <si>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</si>
  <si>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</si>
  <si>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</si>
  <si>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</si>
  <si>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</si>
  <si>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</si>
  <si>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</si>
  <si>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</si>
  <si>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</si>
  <si>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</si>
  <si>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</si>
  <si>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</si>
  <si>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</si>
  <si>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</si>
  <si>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</si>
  <si>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</si>
  <si>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</si>
  <si>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</si>
  <si>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</si>
  <si>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</si>
  <si>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</si>
  <si>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</si>
  <si>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</si>
  <si>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</si>
  <si>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</si>
  <si>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</si>
  <si>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</si>
  <si>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</si>
  <si>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</si>
  <si>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</si>
  <si>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</si>
  <si>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</si>
  <si>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</si>
  <si>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</si>
  <si>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</si>
  <si>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</si>
  <si>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</si>
  <si>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</si>
  <si>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</si>
  <si>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</si>
  <si>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</si>
  <si>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</si>
  <si>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</si>
  <si>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</si>
  <si>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</si>
  <si>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</si>
  <si>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</si>
  <si>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</si>
  <si>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</si>
  <si>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</si>
  <si>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</si>
  <si>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</si>
  <si>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</si>
  <si>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</si>
  <si>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</si>
  <si>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</si>
  <si>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</si>
  <si>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</si>
  <si>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</si>
  <si>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</si>
  <si>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</si>
  <si>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</si>
  <si>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</si>
  <si>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</si>
  <si>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</si>
  <si>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</si>
  <si>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</si>
  <si>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</si>
  <si>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</si>
  <si>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</si>
  <si>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</si>
  <si>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</si>
  <si>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</si>
  <si>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</si>
  <si>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</si>
  <si>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</si>
  <si>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</si>
  <si>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</si>
  <si>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</si>
  <si>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</si>
  <si>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</si>
  <si>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</si>
  <si>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</si>
  <si>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</si>
  <si>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</si>
  <si>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</si>
  <si>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</si>
  <si>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</si>
  <si>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</si>
  <si>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</si>
  <si>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</si>
  <si>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</si>
  <si>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</si>
  <si>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</si>
  <si>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</si>
  <si>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</si>
  <si>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</si>
  <si>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</si>
  <si>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</si>
  <si>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</si>
  <si>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</si>
  <si>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</si>
  <si>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</si>
  <si>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</si>
  <si>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</si>
  <si>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</si>
  <si>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</si>
  <si>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</si>
  <si>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</si>
  <si>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</si>
  <si>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</si>
  <si>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</si>
  <si>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</si>
  <si>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</si>
  <si>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</si>
  <si>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</si>
  <si>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</si>
  <si>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</si>
  <si>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</si>
  <si>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</si>
  <si>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</si>
  <si>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</si>
  <si>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</si>
  <si>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</si>
  <si>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</si>
  <si>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</si>
  <si>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</si>
  <si>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</si>
  <si>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</si>
  <si>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</si>
  <si>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</si>
  <si>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</si>
  <si>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</si>
  <si>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</si>
  <si>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</si>
  <si>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</si>
  <si>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</si>
  <si>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</si>
  <si>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</si>
  <si>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</si>
  <si>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</si>
  <si>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</si>
  <si>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</si>
  <si>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</si>
  <si>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</si>
  <si>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</si>
  <si>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</si>
  <si>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</si>
  <si>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</si>
  <si>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</si>
  <si>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</si>
  <si>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</si>
  <si>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</si>
  <si>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</si>
  <si>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</si>
  <si>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</si>
  <si>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</si>
  <si>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</si>
  <si>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</si>
  <si>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</si>
  <si>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</si>
  <si>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</si>
  <si>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</si>
  <si>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</si>
  <si>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</si>
  <si>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</si>
  <si>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</si>
  <si>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</si>
  <si>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</si>
  <si>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</si>
  <si>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</si>
  <si>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</si>
  <si>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</si>
  <si>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</si>
  <si>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</si>
  <si>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</si>
  <si>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</si>
  <si>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</si>
  <si>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</si>
  <si>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</si>
  <si>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</si>
  <si>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</si>
  <si>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</si>
  <si>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</si>
  <si>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</si>
  <si>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</si>
  <si>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</si>
  <si>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</si>
  <si>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</si>
  <si>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</si>
  <si>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</si>
  <si>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</si>
  <si>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</si>
  <si>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</si>
  <si>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</si>
  <si>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</si>
  <si>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</si>
  <si>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</si>
  <si>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</si>
  <si>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</si>
  <si>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</si>
  <si>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</si>
  <si>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</si>
  <si>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</si>
  <si>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</si>
  <si>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</si>
  <si>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</si>
  <si>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</si>
  <si>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</si>
  <si>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</si>
  <si>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</si>
  <si>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</si>
  <si>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</si>
  <si>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</si>
  <si>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</si>
  <si>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</si>
  <si>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</si>
  <si>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</si>
  <si>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</si>
  <si>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</si>
  <si>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</si>
  <si>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</si>
  <si>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</si>
  <si>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</si>
  <si>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</si>
  <si>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</si>
  <si>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</si>
  <si>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</si>
  <si>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</si>
  <si>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</si>
  <si>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</si>
  <si>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</si>
  <si>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</si>
  <si>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</si>
  <si>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</si>
  <si>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</si>
  <si>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</si>
  <si>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</si>
  <si>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</si>
  <si>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</si>
  <si>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</si>
  <si>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</si>
  <si>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</si>
  <si>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</si>
  <si>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</si>
  <si>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</si>
  <si>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</si>
  <si>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</si>
  <si>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</si>
  <si>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</si>
  <si>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</si>
  <si>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</si>
  <si>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</si>
  <si>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</si>
  <si>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</si>
  <si>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</si>
  <si>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</si>
  <si>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</si>
  <si>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</si>
  <si>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</si>
  <si>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</si>
  <si>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</si>
  <si>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</si>
  <si>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</si>
  <si>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</si>
  <si>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</si>
  <si>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</si>
  <si>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</si>
  <si>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</si>
  <si>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</si>
  <si>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</si>
  <si>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</si>
  <si>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</si>
  <si>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</si>
  <si>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</si>
  <si>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</si>
  <si>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</si>
  <si>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</si>
  <si>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</si>
  <si>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</si>
  <si>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</si>
  <si>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</si>
  <si>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</si>
  <si>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</si>
  <si>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</si>
  <si>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</si>
  <si>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</si>
  <si>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</si>
  <si>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</si>
  <si>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</si>
  <si>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</si>
  <si>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</si>
  <si>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</si>
  <si>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</si>
  <si>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</si>
  <si>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</si>
  <si>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</si>
  <si>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</si>
  <si>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</si>
  <si>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</si>
  <si>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</si>
  <si>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</si>
  <si>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</si>
  <si>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</si>
  <si>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</si>
  <si>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</si>
  <si>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</si>
  <si>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</si>
  <si>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</si>
  <si>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</si>
  <si>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</si>
  <si>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</si>
  <si>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</si>
  <si>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</si>
  <si>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</si>
  <si>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</si>
  <si>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</si>
  <si>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</si>
  <si>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</si>
  <si>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</si>
  <si>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</si>
  <si>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</si>
  <si>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</si>
  <si>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</si>
  <si>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</si>
  <si>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</si>
  <si>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</si>
  <si>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</si>
  <si>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</si>
  <si>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</si>
  <si>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</si>
  <si>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</si>
  <si>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</si>
  <si>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</si>
  <si>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</si>
  <si>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</si>
  <si>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</si>
  <si>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</si>
  <si>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</si>
  <si>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</si>
  <si>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</si>
  <si>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</si>
  <si>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</si>
  <si>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</si>
  <si>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</si>
  <si>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</si>
  <si>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</si>
  <si>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</si>
  <si>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</si>
  <si>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</si>
  <si>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</si>
  <si>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</si>
  <si>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</si>
  <si>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</si>
  <si>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</si>
  <si>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</si>
  <si>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</si>
  <si>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</si>
  <si>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</si>
  <si>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</si>
  <si>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</si>
  <si>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</si>
  <si>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</si>
  <si>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</si>
  <si>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</si>
  <si>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</si>
  <si>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</si>
  <si>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</si>
  <si>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</si>
  <si>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</si>
  <si>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</si>
  <si>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</si>
  <si>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</si>
  <si>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</si>
  <si>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</si>
  <si>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</si>
  <si>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</si>
  <si>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</si>
  <si>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</si>
  <si>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</si>
  <si>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</si>
  <si>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</si>
  <si>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</si>
  <si>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</si>
  <si>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</si>
  <si>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</si>
  <si>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</si>
  <si>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</si>
  <si>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</si>
  <si>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</si>
  <si>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</si>
  <si>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</si>
  <si>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</si>
  <si>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</si>
  <si>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</si>
  <si>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</si>
  <si>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</si>
  <si>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</si>
  <si>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</si>
  <si>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</si>
  <si>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</si>
  <si>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</si>
  <si>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</si>
  <si>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</si>
  <si>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</si>
  <si>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</si>
  <si>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</si>
  <si>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</si>
  <si>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</si>
  <si>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</si>
  <si>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</si>
  <si>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</si>
  <si>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</si>
  <si>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</si>
  <si>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</si>
  <si>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</si>
  <si>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</si>
  <si>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</si>
  <si>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</si>
  <si>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</si>
  <si>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</si>
  <si>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</si>
  <si>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</si>
  <si>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</si>
  <si>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</si>
  <si>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</si>
  <si>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</si>
  <si>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</si>
  <si>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</si>
  <si>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</si>
  <si>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</si>
  <si>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</si>
  <si>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</si>
  <si>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</si>
  <si>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</si>
  <si>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</si>
  <si>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</si>
  <si>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</si>
  <si>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</si>
  <si>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</si>
  <si>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</si>
  <si>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</si>
  <si>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</si>
  <si>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</si>
  <si>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</si>
  <si>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</si>
  <si>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</si>
  <si>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</si>
  <si>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</si>
  <si>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</si>
  <si>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</si>
  <si>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</si>
  <si>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</si>
  <si>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</si>
  <si>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</si>
  <si>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</si>
  <si>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</si>
  <si>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</si>
  <si>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</si>
  <si>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</si>
  <si>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</si>
  <si>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</si>
  <si>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</si>
  <si>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</si>
  <si>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</si>
  <si>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</si>
  <si>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</si>
  <si>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</si>
  <si>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</si>
  <si>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</si>
  <si>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</si>
  <si>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</si>
  <si>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</si>
  <si>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</si>
  <si>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</si>
  <si>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</si>
  <si>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</si>
  <si>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</si>
  <si>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</si>
  <si>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</si>
  <si>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</si>
  <si>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</si>
  <si>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</si>
  <si>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</si>
  <si>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</si>
  <si>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</si>
  <si>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</si>
  <si>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</si>
  <si>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</si>
  <si>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</si>
  <si>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</si>
  <si>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</si>
  <si>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</si>
  <si>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</si>
  <si>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</si>
  <si>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</si>
  <si>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</si>
  <si>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</si>
  <si>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</si>
  <si>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</si>
  <si>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</si>
  <si>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</si>
  <si>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</si>
  <si>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</si>
  <si>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</si>
  <si>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</si>
  <si>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</si>
  <si>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</si>
  <si>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</si>
  <si>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</si>
  <si>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</si>
  <si>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</si>
  <si>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</si>
  <si>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</si>
  <si>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</si>
  <si>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</si>
  <si>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</si>
  <si>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</si>
  <si>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</si>
  <si>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</si>
  <si>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</si>
  <si>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</si>
  <si>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</si>
  <si>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</si>
  <si>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</si>
  <si>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</si>
  <si>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</si>
  <si>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</si>
  <si>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</si>
  <si>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</si>
  <si>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</si>
  <si>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</si>
  <si>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</si>
  <si>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</si>
  <si>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</si>
  <si>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</si>
  <si>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</si>
  <si>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</si>
  <si>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</si>
  <si>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</si>
  <si>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</si>
  <si>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</si>
  <si>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</si>
  <si>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</si>
  <si>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</si>
  <si>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</si>
  <si>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</si>
  <si>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</si>
  <si>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</si>
  <si>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</si>
  <si>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</si>
  <si>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</si>
  <si>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</si>
  <si>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</si>
  <si>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</si>
  <si>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</si>
  <si>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</si>
  <si>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</si>
  <si>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</si>
  <si>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</si>
  <si>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</si>
  <si>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</si>
  <si>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</si>
  <si>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</si>
  <si>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</si>
  <si>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</si>
  <si>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</si>
  <si>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</si>
  <si>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</si>
  <si>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</si>
  <si>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</si>
  <si>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</si>
  <si>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</si>
  <si>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</si>
  <si>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</si>
  <si>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</si>
  <si>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</si>
  <si>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</si>
  <si>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</si>
  <si>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</si>
  <si>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</si>
  <si>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</si>
  <si>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</si>
  <si>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</si>
  <si>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</si>
  <si>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</si>
  <si>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</si>
  <si>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</si>
  <si>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</si>
  <si>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</si>
  <si>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</si>
  <si>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</si>
  <si>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</si>
  <si>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</si>
  <si>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</si>
  <si>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</si>
  <si>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</si>
  <si>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</si>
  <si>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</si>
  <si>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</si>
  <si>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</si>
  <si>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</si>
  <si>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</si>
  <si>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</si>
  <si>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</si>
  <si>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</si>
  <si>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</si>
  <si>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</si>
  <si>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</si>
  <si>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</si>
  <si>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</si>
  <si>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</si>
  <si>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</si>
  <si>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</si>
  <si>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</si>
  <si>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</si>
  <si>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</si>
  <si>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</si>
  <si>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</si>
  <si>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</si>
  <si>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</si>
  <si>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</si>
  <si>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</si>
  <si>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</si>
  <si>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</si>
  <si>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</si>
  <si>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</si>
  <si>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</si>
  <si>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</si>
  <si>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</si>
  <si>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</si>
  <si>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</si>
  <si>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</si>
  <si>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</si>
  <si>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</si>
  <si>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</si>
  <si>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</si>
  <si>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</si>
  <si>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</si>
  <si>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</si>
  <si>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</si>
  <si>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</si>
  <si>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</si>
  <si>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</si>
  <si>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</si>
  <si>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</si>
  <si>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</si>
  <si>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</si>
  <si>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</si>
  <si>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</si>
  <si>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</si>
  <si>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</si>
  <si>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</si>
  <si>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</si>
  <si>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</si>
  <si>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</si>
  <si>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</si>
  <si>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</si>
  <si>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</si>
  <si>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</si>
  <si>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</si>
  <si>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</si>
  <si>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</si>
  <si>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</si>
  <si>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</si>
  <si>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</si>
  <si>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</si>
  <si>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</si>
  <si>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</si>
  <si>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</si>
  <si>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</si>
  <si>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</si>
  <si>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</si>
  <si>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</si>
  <si>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</si>
  <si>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</si>
  <si>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</si>
  <si>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</si>
  <si>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</si>
  <si>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</si>
  <si>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</si>
  <si>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</si>
  <si>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</si>
  <si>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</si>
  <si>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</si>
  <si>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</si>
  <si>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</si>
  <si>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</si>
  <si>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</si>
  <si>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</si>
  <si>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</si>
  <si>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</si>
  <si>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</si>
  <si>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</si>
  <si>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</si>
  <si>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</si>
  <si>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</si>
  <si>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</si>
  <si>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</si>
  <si>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</si>
  <si>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</si>
  <si>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</si>
  <si>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</si>
  <si>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</si>
  <si>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</si>
  <si>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</si>
  <si>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</si>
  <si>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</si>
  <si>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</si>
  <si>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</si>
  <si>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</si>
  <si>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</si>
  <si>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</si>
  <si>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</si>
  <si>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</si>
  <si>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</si>
  <si>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</si>
  <si>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</si>
  <si>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</si>
  <si>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</si>
  <si>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</si>
  <si>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</si>
  <si>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</si>
  <si>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</si>
  <si>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</si>
  <si>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</si>
  <si>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</si>
  <si>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</si>
  <si>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</si>
  <si>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</si>
  <si>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</si>
  <si>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</si>
  <si>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</si>
  <si>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</si>
  <si>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</si>
  <si>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</si>
  <si>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</si>
  <si>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</si>
  <si>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</si>
  <si>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</si>
  <si>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</si>
  <si>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</si>
  <si>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</si>
  <si>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</si>
  <si>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</si>
  <si>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</si>
  <si>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</si>
  <si>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</si>
  <si>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</si>
  <si>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</si>
  <si>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</si>
  <si>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</si>
  <si>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</si>
  <si>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</si>
  <si>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</si>
  <si>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</si>
  <si>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</si>
  <si>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</si>
  <si>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</si>
  <si>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</si>
  <si>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</si>
  <si>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</si>
  <si>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</si>
  <si>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</si>
  <si>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</si>
  <si>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</si>
  <si>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</si>
  <si>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</si>
  <si>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</si>
  <si>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</si>
  <si>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</si>
  <si>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</si>
  <si>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</si>
  <si>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</si>
  <si>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</si>
  <si>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</si>
  <si>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</si>
  <si>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</si>
  <si>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</si>
  <si>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</si>
  <si>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</si>
  <si>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</si>
  <si>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</si>
  <si>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</si>
  <si>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</si>
  <si>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</si>
  <si>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</si>
  <si>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</si>
  <si>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</si>
  <si>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</si>
  <si>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</si>
  <si>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</si>
  <si>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</si>
  <si>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</si>
  <si>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</si>
  <si>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</si>
  <si>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</si>
  <si>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</si>
  <si>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</si>
  <si>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</si>
  <si>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</si>
  <si>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</si>
  <si>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</si>
  <si>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</si>
  <si>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</si>
  <si>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</si>
  <si>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</si>
  <si>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</si>
  <si>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</si>
  <si>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</si>
  <si>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</si>
  <si>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</si>
  <si>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</si>
  <si>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</si>
  <si>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</si>
  <si>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</si>
  <si>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</si>
  <si>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</si>
  <si>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</si>
  <si>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</si>
  <si>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</si>
  <si>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</si>
  <si>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</si>
  <si>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</si>
  <si>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</si>
  <si>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</si>
  <si>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</si>
  <si>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</si>
  <si>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</si>
  <si>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</si>
  <si>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</si>
  <si>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</si>
  <si>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</si>
  <si>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</si>
  <si>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</si>
  <si>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</si>
  <si>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</si>
  <si>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</si>
  <si>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</si>
  <si>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</si>
  <si>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</si>
  <si>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</si>
  <si>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</si>
  <si>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</si>
  <si>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</si>
  <si>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</si>
  <si>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</si>
  <si>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</si>
  <si>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</si>
  <si>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</si>
  <si>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</si>
  <si>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</si>
  <si>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</si>
  <si>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</si>
  <si>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</si>
  <si>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</si>
  <si>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</si>
  <si>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</si>
  <si>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</si>
  <si>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</si>
  <si>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</si>
  <si>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</si>
  <si>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</si>
  <si>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</si>
  <si>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</si>
  <si>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</si>
  <si>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</si>
  <si>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</si>
  <si>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</si>
  <si>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</si>
  <si>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</si>
  <si>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</si>
  <si>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</si>
  <si>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</si>
  <si>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</si>
  <si>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</si>
  <si>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</si>
  <si>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</si>
  <si>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</si>
  <si>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</si>
  <si>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</si>
  <si>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</si>
  <si>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</si>
  <si>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</si>
  <si>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</si>
  <si>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</si>
  <si>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</si>
  <si>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</si>
  <si>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</si>
  <si>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</si>
  <si>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</si>
  <si>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</si>
  <si>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</si>
  <si>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</si>
  <si>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</si>
  <si>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</si>
  <si>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</si>
  <si>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</si>
  <si>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</si>
  <si>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</si>
  <si>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</si>
  <si>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</si>
  <si>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</si>
  <si>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</si>
  <si>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</si>
  <si>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</si>
  <si>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</si>
  <si>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</si>
  <si>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</si>
  <si>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</si>
  <si>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</si>
  <si>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</si>
  <si>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</si>
  <si>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</si>
  <si>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</si>
  <si>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</si>
  <si>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</si>
  <si>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</si>
  <si>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</si>
  <si>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</si>
  <si>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</si>
  <si>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</si>
  <si>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</si>
  <si>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</si>
  <si>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</si>
  <si>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</si>
  <si>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</si>
  <si>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</si>
  <si>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</si>
  <si>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</si>
  <si>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</si>
  <si>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</si>
  <si>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</si>
  <si>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</si>
  <si>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</si>
  <si>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</si>
  <si>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</si>
  <si>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</si>
  <si>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</si>
  <si>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</si>
  <si>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</si>
  <si>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</si>
  <si>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</si>
  <si>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</si>
  <si>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</si>
  <si>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</si>
  <si>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</si>
  <si>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</si>
  <si>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</si>
  <si>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</si>
  <si>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</si>
  <si>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</si>
  <si>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</si>
  <si>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</si>
  <si>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</si>
  <si>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</si>
  <si>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</si>
  <si>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</si>
  <si>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</si>
  <si>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</si>
  <si>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</si>
  <si>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</si>
  <si>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</si>
  <si>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</si>
  <si>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</si>
  <si>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</si>
  <si>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</si>
  <si>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</si>
  <si>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</si>
  <si>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</si>
  <si>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</si>
  <si>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</si>
  <si>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</si>
  <si>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</si>
  <si>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</si>
  <si>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</si>
  <si>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</si>
  <si>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</si>
  <si>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</si>
  <si>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</si>
  <si>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</si>
  <si>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</si>
  <si>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</si>
  <si>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</si>
  <si>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</si>
  <si>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</si>
  <si>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</si>
  <si>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</si>
  <si>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</si>
  <si>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</si>
  <si>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</si>
  <si>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</si>
  <si>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</si>
  <si>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</si>
  <si>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</si>
  <si>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</si>
  <si>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</si>
  <si>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</si>
  <si>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</si>
  <si>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</si>
  <si>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</si>
  <si>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</si>
  <si>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</si>
  <si>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</si>
  <si>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</si>
  <si>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</si>
  <si>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</si>
  <si>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</si>
  <si>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</si>
  <si>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</si>
  <si>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</si>
  <si>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</si>
  <si>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</si>
  <si>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</si>
  <si>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</si>
  <si>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</si>
  <si>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</si>
  <si>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</si>
  <si>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</si>
  <si>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</si>
  <si>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</si>
  <si>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</si>
  <si>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</si>
  <si>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</si>
  <si>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</si>
  <si>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</si>
  <si>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</si>
  <si>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</si>
  <si>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</si>
  <si>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</si>
  <si>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</si>
  <si>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</si>
  <si>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</si>
  <si>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</si>
  <si>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</si>
  <si>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</si>
  <si>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</si>
  <si>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</si>
  <si>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</si>
  <si>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</si>
  <si>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</si>
  <si>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</si>
  <si>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</si>
  <si>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</si>
  <si>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</si>
  <si>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</si>
  <si>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</si>
  <si>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</si>
  <si>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</si>
  <si>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</si>
  <si>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</si>
  <si>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</si>
  <si>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</si>
  <si>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</si>
  <si>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</si>
  <si>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</si>
  <si>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</si>
  <si>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</si>
  <si>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</si>
  <si>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</si>
  <si>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</si>
  <si>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</si>
  <si>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</si>
  <si>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</si>
  <si>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</si>
  <si>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</si>
  <si>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</si>
  <si>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</si>
  <si>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</si>
  <si>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</si>
  <si>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</si>
  <si>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</si>
  <si>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</si>
  <si>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</si>
  <si>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</si>
  <si>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</si>
  <si>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</si>
  <si>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</si>
  <si>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</si>
  <si>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</si>
  <si>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</si>
  <si>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</si>
  <si>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</si>
  <si>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</si>
  <si>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</si>
  <si>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</si>
  <si>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</si>
  <si>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</si>
  <si>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</si>
  <si>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</si>
  <si>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</si>
  <si>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</si>
  <si>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</si>
  <si>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</si>
  <si>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</si>
  <si>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</si>
  <si>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</si>
  <si>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</si>
  <si>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</si>
  <si>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</si>
  <si>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</si>
  <si>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</si>
  <si>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</si>
  <si>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</si>
  <si>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</si>
  <si>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</si>
  <si>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</si>
  <si>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</si>
  <si>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</si>
  <si>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</si>
  <si>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</si>
  <si>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</si>
  <si>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</si>
  <si>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</si>
  <si>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</si>
  <si>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</si>
  <si>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</si>
  <si>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</si>
  <si>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</si>
  <si>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</si>
  <si>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</si>
  <si>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</si>
  <si>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</si>
  <si>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</si>
  <si>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</si>
  <si>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</si>
  <si>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</si>
  <si>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</si>
  <si>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</si>
  <si>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</si>
  <si>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</si>
  <si>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</si>
  <si>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</si>
  <si>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</si>
  <si>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</si>
  <si>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</si>
  <si>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</si>
  <si>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</si>
  <si>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</si>
  <si>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</si>
  <si>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</si>
  <si>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</si>
  <si>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</si>
  <si>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</si>
  <si>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</si>
  <si>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</si>
  <si>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</si>
  <si>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</si>
  <si>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</si>
  <si>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</si>
  <si>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</si>
  <si>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</si>
  <si>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</si>
  <si>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</si>
  <si>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</si>
  <si>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</si>
  <si>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</si>
  <si>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</si>
  <si>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</si>
  <si>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</si>
  <si>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</si>
  <si>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</si>
  <si>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</si>
  <si>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</si>
  <si>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</si>
  <si>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</si>
  <si>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</si>
  <si>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</si>
  <si>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</si>
  <si>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</si>
  <si>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</si>
  <si>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</si>
  <si>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</si>
  <si>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</si>
  <si>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</si>
  <si>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</si>
  <si>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</si>
  <si>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</si>
  <si>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</si>
  <si>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</si>
  <si>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</si>
  <si>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</si>
  <si>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</si>
  <si>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</si>
  <si>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</si>
  <si>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</si>
  <si>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</si>
  <si>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</si>
  <si>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</si>
  <si>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</si>
  <si>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</si>
  <si>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</si>
  <si>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</si>
  <si>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</si>
  <si>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</si>
  <si>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</si>
  <si>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</si>
  <si>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</si>
  <si>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</si>
  <si>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</si>
  <si>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</si>
  <si>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</si>
  <si>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</si>
  <si>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</si>
  <si>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</si>
  <si>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</si>
  <si>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</si>
  <si>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</si>
  <si>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</si>
  <si>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</si>
  <si>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</si>
  <si>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</si>
  <si>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</si>
  <si>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</si>
  <si>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</si>
  <si>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</si>
  <si>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</si>
  <si>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</si>
  <si>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</si>
  <si>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</si>
  <si>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</si>
  <si>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</si>
  <si>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</si>
  <si>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</si>
  <si>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</si>
  <si>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</si>
  <si>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</si>
  <si>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</si>
  <si>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</si>
  <si>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</si>
  <si>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</si>
  <si>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</si>
  <si>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</si>
  <si>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</si>
  <si>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</si>
  <si>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</si>
  <si>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</si>
  <si>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</si>
  <si>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</si>
  <si>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</si>
  <si>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</si>
  <si>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</si>
  <si>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</si>
  <si>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</si>
  <si>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</si>
  <si>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</si>
  <si>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</si>
  <si>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</si>
  <si>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</si>
  <si>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</si>
  <si>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</si>
  <si>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</si>
  <si>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</si>
  <si>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</si>
  <si>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</si>
  <si>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</si>
  <si>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</si>
  <si>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</si>
  <si>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</si>
  <si>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</si>
  <si>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</si>
  <si>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</si>
  <si>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</si>
  <si>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</si>
  <si>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</si>
  <si>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</si>
  <si>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</si>
  <si>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</si>
  <si>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</si>
  <si>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</si>
  <si>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</si>
  <si>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</si>
  <si>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</si>
  <si>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</si>
  <si>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</si>
  <si>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</si>
  <si>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</si>
  <si>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</si>
  <si>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</si>
  <si>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</si>
  <si>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</si>
  <si>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</si>
  <si>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</si>
  <si>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</si>
  <si>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</si>
  <si>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</si>
  <si>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</si>
  <si>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</si>
  <si>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</si>
  <si>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</si>
  <si>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</si>
  <si>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</si>
  <si>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</si>
  <si>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</si>
  <si>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</si>
  <si>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</si>
  <si>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</si>
  <si>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</si>
  <si>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</si>
  <si>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</si>
  <si>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</si>
  <si>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</si>
  <si>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</si>
  <si>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</si>
  <si>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</si>
  <si>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</si>
  <si>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</si>
  <si>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</si>
  <si>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</si>
  <si>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</si>
  <si>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</si>
  <si>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</si>
  <si>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</si>
  <si>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</si>
  <si>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</si>
  <si>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</si>
  <si>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</si>
  <si>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</si>
  <si>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</si>
  <si>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</si>
  <si>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</si>
  <si>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</si>
  <si>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</si>
  <si>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</si>
  <si>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</si>
  <si>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</si>
  <si>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</si>
  <si>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</si>
  <si>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</si>
  <si>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</si>
  <si>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</si>
  <si>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</si>
  <si>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</si>
  <si>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</si>
  <si>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</si>
  <si>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</si>
  <si>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</si>
  <si>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</si>
  <si>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</si>
  <si>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</si>
  <si>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</si>
  <si>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</si>
  <si>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</si>
  <si>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</si>
  <si>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</si>
  <si>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</si>
  <si>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</si>
  <si>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</si>
  <si>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</si>
  <si>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</si>
  <si>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</si>
  <si>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</si>
  <si>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</si>
  <si>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</si>
  <si>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</si>
  <si>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</si>
  <si>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</si>
  <si>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</si>
  <si>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</si>
  <si>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</si>
  <si>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</si>
  <si>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</si>
  <si>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</si>
  <si>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</si>
  <si>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</si>
  <si>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</si>
  <si>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</si>
  <si>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</si>
  <si>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</si>
  <si>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</si>
  <si>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</si>
  <si>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</si>
  <si>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</si>
  <si>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</si>
  <si>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</si>
  <si>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</si>
  <si>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</si>
  <si>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</si>
  <si>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</si>
  <si>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</si>
  <si>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</si>
  <si>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</si>
  <si>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</si>
  <si>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</si>
  <si>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</si>
  <si>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</si>
  <si>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</si>
  <si>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</si>
  <si>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</si>
  <si>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</si>
  <si>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</si>
  <si>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</si>
  <si>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</si>
  <si>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</si>
  <si>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</si>
  <si>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</si>
  <si>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</si>
  <si>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</si>
  <si>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</si>
  <si>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</si>
  <si>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</si>
  <si>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</si>
  <si>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</si>
  <si>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</si>
  <si>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</si>
  <si>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</si>
  <si>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</si>
  <si>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</si>
  <si>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</si>
  <si>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</si>
  <si>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</si>
  <si>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</si>
  <si>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</si>
  <si>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</si>
  <si>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</si>
  <si>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</si>
  <si>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</si>
  <si>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</si>
  <si>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</si>
  <si>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</si>
  <si>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</si>
  <si>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</si>
  <si>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</si>
  <si>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</si>
  <si>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</si>
  <si>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</si>
  <si>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</si>
  <si>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</si>
  <si>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</si>
  <si>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</si>
  <si>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</si>
  <si>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</si>
  <si>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</si>
  <si>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</si>
  <si>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</si>
  <si>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</si>
  <si>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</si>
  <si>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</si>
  <si>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</si>
  <si>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</si>
  <si>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</si>
  <si>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</si>
  <si>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</si>
  <si>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</si>
  <si>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</si>
  <si>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</si>
  <si>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</si>
  <si>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</si>
  <si>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</si>
  <si>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</si>
  <si>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</si>
  <si>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</si>
  <si>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</si>
  <si>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</si>
  <si>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</si>
  <si>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</si>
  <si>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</si>
  <si>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</si>
  <si>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</si>
  <si>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</si>
  <si>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</si>
  <si>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</si>
  <si>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</si>
  <si>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</si>
  <si>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</si>
  <si>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</si>
  <si>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</si>
  <si>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</si>
  <si>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</si>
  <si>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</si>
  <si>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</si>
  <si>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</si>
  <si>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</si>
  <si>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</si>
  <si>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</si>
  <si>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</si>
  <si>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</si>
  <si>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</si>
  <si>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</si>
  <si>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</si>
  <si>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</si>
  <si>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</si>
  <si>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</si>
  <si>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</si>
  <si>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</si>
  <si>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</si>
  <si>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</si>
  <si>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</si>
  <si>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</si>
  <si>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</si>
  <si>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</si>
  <si>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</si>
  <si>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</si>
  <si>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</si>
  <si>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</si>
  <si>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</si>
  <si>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</si>
  <si>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</si>
  <si>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</si>
  <si>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</si>
  <si>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</si>
  <si>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</si>
  <si>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</si>
  <si>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</si>
  <si>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</si>
  <si>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</si>
  <si>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</si>
  <si>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</si>
  <si>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</si>
  <si>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</si>
  <si>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</si>
  <si>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</si>
  <si>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</si>
  <si>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</si>
  <si>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</si>
  <si>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</si>
  <si>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</si>
  <si>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</si>
  <si>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</si>
  <si>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</si>
  <si>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</si>
  <si>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</si>
  <si>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</si>
  <si>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</si>
  <si>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</si>
  <si>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</si>
  <si>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</si>
  <si>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</si>
  <si>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</si>
  <si>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</si>
  <si>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</si>
  <si>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</si>
  <si>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</si>
  <si>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</si>
  <si>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</si>
  <si>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</si>
  <si>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</si>
  <si>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</si>
  <si>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</si>
  <si>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</si>
  <si>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</si>
  <si>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</si>
  <si>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</si>
  <si>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</si>
  <si>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</si>
  <si>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</si>
  <si>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</si>
  <si>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</si>
  <si>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</si>
  <si>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</si>
  <si>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</si>
  <si>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</si>
  <si>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</si>
  <si>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</si>
  <si>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</si>
  <si>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</si>
  <si>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</si>
  <si>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</si>
  <si>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</si>
  <si>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</si>
  <si>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</si>
  <si>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</si>
  <si>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</si>
  <si>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</si>
  <si>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</si>
  <si>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</si>
  <si>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</si>
  <si>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</si>
  <si>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</si>
  <si>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</si>
  <si>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</si>
  <si>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</si>
  <si>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</si>
  <si>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</si>
  <si>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</si>
  <si>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</si>
  <si>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</si>
  <si>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</si>
  <si>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</si>
  <si>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</si>
  <si>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</si>
  <si>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</si>
  <si>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</si>
  <si>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</si>
  <si>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</si>
  <si>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</si>
  <si>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</si>
  <si>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</si>
  <si>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</si>
  <si>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</si>
  <si>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</si>
  <si>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</si>
  <si>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</si>
  <si>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</si>
  <si>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</si>
  <si>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</si>
  <si>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</si>
  <si>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</si>
  <si>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</si>
  <si>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</si>
  <si>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</si>
  <si>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</si>
  <si>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</si>
  <si>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</si>
  <si>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</si>
  <si>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</si>
  <si>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</si>
  <si>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</si>
  <si>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</si>
  <si>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</si>
  <si>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</si>
  <si>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</si>
  <si>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</si>
  <si>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</si>
  <si>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</si>
  <si>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</si>
  <si>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</si>
  <si>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</si>
  <si>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</si>
  <si>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</si>
  <si>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</si>
  <si>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</si>
  <si>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</si>
  <si>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</si>
  <si>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</si>
  <si>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</si>
  <si>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</si>
  <si>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</si>
  <si>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</si>
  <si>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</si>
  <si>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</si>
  <si>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</si>
  <si>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</si>
  <si>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</si>
  <si>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</si>
  <si>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</si>
  <si>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</si>
  <si>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</si>
  <si>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</si>
  <si>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</si>
  <si>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</si>
  <si>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</si>
  <si>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</si>
  <si>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</si>
  <si>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</si>
  <si>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</si>
  <si>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</si>
  <si>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</si>
  <si>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</si>
  <si>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</si>
  <si>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</si>
  <si>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</si>
  <si>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</si>
  <si>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</si>
  <si>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</si>
  <si>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</si>
  <si>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</si>
  <si>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</si>
  <si>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</si>
  <si>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</si>
  <si>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</si>
  <si>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</si>
  <si>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</si>
  <si>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</si>
  <si>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</si>
  <si>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</si>
  <si>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</si>
  <si>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</si>
  <si>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</si>
  <si>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</si>
  <si>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</si>
  <si>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</si>
  <si>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</si>
  <si>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</si>
  <si>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</si>
  <si>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</si>
  <si>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</si>
  <si>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</si>
  <si>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</si>
  <si>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</si>
  <si>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</si>
  <si>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</si>
  <si>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</si>
  <si>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</si>
  <si>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</si>
  <si>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</si>
  <si>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</si>
  <si>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</si>
  <si>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</si>
  <si>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</si>
  <si>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</si>
  <si>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</si>
  <si>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</si>
  <si>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</si>
  <si>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</si>
  <si>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</si>
  <si>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</si>
  <si>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</si>
  <si>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</si>
  <si>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</si>
  <si>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</si>
  <si>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</si>
  <si>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</si>
  <si>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</si>
  <si>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</si>
  <si>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</si>
  <si>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</si>
  <si>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</si>
  <si>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</si>
  <si>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</si>
  <si>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</si>
  <si>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</si>
  <si>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</si>
  <si>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</si>
  <si>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</si>
  <si>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</si>
  <si>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</si>
  <si>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</si>
  <si>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</si>
  <si>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</si>
  <si>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</si>
  <si>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</si>
  <si>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</si>
  <si>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</si>
  <si>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</si>
  <si>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</si>
  <si>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</si>
  <si>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</si>
  <si>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</si>
  <si>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</si>
  <si>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</si>
  <si>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</si>
  <si>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</si>
  <si>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</si>
  <si>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</si>
  <si>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</si>
  <si>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</si>
  <si>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</si>
  <si>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</si>
  <si>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</si>
  <si>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</si>
  <si>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</si>
  <si>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</si>
  <si>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</si>
  <si>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</si>
  <si>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</si>
  <si>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</si>
  <si>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</si>
  <si>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</si>
  <si>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</si>
  <si>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</si>
  <si>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</si>
  <si>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</si>
  <si>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</si>
  <si>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</si>
  <si>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</si>
  <si>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</si>
  <si>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</si>
  <si>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</si>
  <si>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</si>
  <si>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</si>
  <si>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</si>
  <si>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</si>
  <si>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</si>
  <si>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</si>
  <si>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</si>
  <si>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</si>
  <si>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</si>
  <si>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</si>
  <si>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</si>
  <si>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</si>
  <si>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</si>
  <si>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</si>
  <si>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</si>
  <si>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</si>
  <si>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</si>
  <si>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</si>
  <si>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</si>
  <si>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</si>
  <si>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</si>
  <si>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</si>
  <si>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</si>
  <si>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</si>
  <si>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</si>
  <si>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</si>
  <si>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</si>
  <si>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</si>
  <si>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</si>
  <si>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</si>
  <si>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</si>
  <si>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</si>
  <si>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</si>
  <si>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</si>
  <si>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</si>
  <si>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</si>
  <si>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</si>
  <si>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</si>
  <si>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</si>
  <si>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</si>
  <si>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</si>
  <si>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</si>
  <si>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</si>
  <si>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</si>
  <si>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</si>
  <si>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</si>
  <si>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</si>
  <si>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</si>
  <si>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</si>
  <si>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</si>
  <si>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</si>
  <si>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</si>
  <si>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</si>
  <si>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</si>
  <si>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</si>
  <si>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</si>
  <si>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</si>
  <si>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</si>
  <si>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</si>
  <si>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</si>
  <si>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</si>
  <si>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</si>
  <si>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</si>
  <si>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</si>
  <si>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</si>
  <si>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</si>
  <si>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</si>
  <si>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</si>
  <si>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</si>
  <si>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</si>
  <si>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</si>
  <si>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</si>
  <si>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</si>
  <si>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</si>
  <si>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</si>
  <si>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</si>
  <si>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</si>
  <si>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</si>
  <si>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</si>
  <si>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</si>
  <si>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</si>
  <si>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</si>
  <si>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</si>
  <si>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</si>
  <si>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</si>
  <si>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</si>
  <si>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</si>
  <si>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</si>
  <si>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</si>
  <si>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</si>
  <si>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</si>
  <si>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</si>
  <si>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</si>
  <si>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</si>
  <si>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</si>
  <si>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</si>
  <si>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</si>
  <si>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</si>
  <si>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</si>
  <si>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</si>
  <si>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</si>
  <si>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</si>
  <si>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</si>
  <si>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</si>
  <si>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</si>
  <si>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</si>
  <si>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</si>
  <si>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</si>
  <si>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</si>
  <si>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</si>
  <si>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</si>
  <si>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</si>
  <si>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</si>
  <si>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</si>
  <si>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</si>
  <si>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</si>
  <si>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</si>
  <si>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</si>
  <si>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</si>
  <si>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</si>
  <si>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</si>
  <si>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</si>
  <si>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</si>
  <si>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</si>
  <si>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</si>
  <si>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</si>
  <si>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</si>
  <si>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</si>
  <si>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</si>
  <si>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</si>
  <si>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</si>
  <si>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</si>
  <si>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</si>
  <si>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</si>
  <si>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</si>
  <si>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</si>
  <si>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</si>
  <si>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</si>
  <si>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</si>
  <si>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</si>
  <si>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</si>
  <si>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</si>
  <si>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</si>
  <si>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</si>
  <si>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</si>
  <si>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</si>
  <si>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</si>
  <si>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</si>
  <si>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</si>
  <si>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</si>
  <si>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</si>
  <si>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</si>
  <si>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</si>
  <si>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</si>
  <si>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</si>
  <si>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</si>
  <si>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</si>
  <si>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</si>
  <si>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</si>
  <si>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</si>
  <si>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</si>
  <si>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</si>
  <si>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</si>
  <si>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</si>
  <si>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</si>
  <si>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</si>
  <si>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</si>
  <si>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</si>
  <si>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</si>
  <si>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</si>
  <si>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</si>
  <si>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</si>
  <si>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</si>
  <si>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</si>
  <si>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</si>
  <si>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</si>
  <si>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</si>
  <si>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</si>
  <si>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</si>
  <si>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</si>
  <si>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</si>
  <si>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</si>
  <si>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</si>
  <si>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</si>
  <si>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</si>
  <si>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</si>
  <si>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</si>
  <si>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</si>
  <si>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</si>
  <si>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</si>
  <si>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</si>
  <si>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</si>
  <si>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</si>
  <si>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</si>
  <si>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</si>
  <si>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</si>
  <si>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</si>
  <si>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</si>
  <si>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</si>
  <si>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</si>
  <si>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</si>
  <si>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</si>
  <si>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</si>
  <si>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</si>
  <si>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</si>
  <si>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</si>
  <si>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</si>
  <si>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</si>
  <si>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</si>
  <si>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</si>
  <si>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</si>
  <si>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</si>
  <si>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</si>
  <si>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</si>
  <si>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</si>
  <si>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</si>
  <si>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</si>
  <si>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</si>
  <si>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</si>
  <si>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</si>
  <si>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</si>
  <si>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</si>
  <si>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</si>
  <si>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</si>
  <si>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</si>
  <si>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</si>
  <si>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</si>
  <si>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</si>
  <si>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</si>
  <si>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</si>
  <si>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</si>
  <si>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</si>
  <si>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</si>
  <si>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</si>
  <si>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</si>
  <si>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</si>
  <si>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</si>
  <si>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</si>
  <si>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</si>
  <si>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</si>
  <si>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</si>
  <si>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</si>
  <si>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</si>
  <si>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</si>
  <si>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</si>
  <si>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</si>
  <si>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</si>
  <si>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</si>
  <si>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</si>
  <si>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</si>
  <si>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</si>
  <si>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</si>
  <si>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</si>
  <si>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</si>
  <si>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</si>
  <si>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</si>
  <si>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</si>
  <si>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</si>
  <si>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</si>
  <si>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</si>
  <si>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</si>
  <si>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</si>
  <si>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</si>
  <si>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</si>
  <si>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</si>
  <si>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</si>
  <si>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</si>
  <si>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</si>
  <si>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</si>
  <si>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</si>
  <si>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</si>
  <si>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</si>
  <si>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</si>
  <si>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</si>
  <si>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</si>
  <si>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</si>
  <si>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</si>
  <si>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</si>
  <si>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</si>
  <si>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</si>
  <si>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</si>
  <si>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</si>
  <si>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</si>
  <si>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</si>
  <si>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</si>
  <si>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</si>
  <si>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</si>
  <si>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</si>
  <si>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</si>
  <si>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</si>
  <si>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</si>
  <si>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</si>
  <si>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</si>
  <si>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</si>
  <si>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</si>
  <si>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</si>
  <si>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</si>
  <si>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</si>
  <si>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</si>
  <si>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</si>
  <si>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</si>
  <si>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</si>
  <si>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</si>
  <si>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</si>
  <si>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</si>
  <si>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</si>
  <si>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</si>
  <si>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</si>
  <si>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</si>
  <si>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</si>
  <si>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</si>
  <si>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</si>
  <si>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</si>
  <si>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</si>
  <si>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</si>
  <si>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</si>
  <si>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</si>
  <si>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</si>
  <si>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</si>
  <si>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</si>
  <si>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</si>
  <si>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</si>
  <si>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</si>
  <si>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</si>
  <si>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</si>
  <si>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</si>
  <si>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</si>
  <si>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</si>
  <si>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</si>
  <si>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</si>
  <si>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</si>
  <si>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</si>
  <si>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</si>
  <si>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</si>
  <si>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</si>
  <si>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</si>
  <si>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</si>
  <si>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</si>
  <si>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</si>
  <si>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</si>
  <si>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</si>
  <si>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</si>
  <si>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</si>
  <si>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</si>
  <si>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</si>
  <si>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</si>
  <si>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</si>
  <si>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</si>
  <si>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</si>
  <si>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</si>
  <si>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</si>
  <si>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</si>
  <si>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</si>
  <si>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</si>
  <si>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</si>
  <si>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</si>
  <si>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</si>
  <si>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</si>
  <si>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</si>
  <si>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</si>
  <si>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</si>
  <si>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</si>
  <si>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</si>
  <si>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</si>
  <si>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</si>
  <si>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</si>
  <si>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</si>
  <si>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</si>
  <si>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</si>
  <si>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</si>
  <si>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</si>
  <si>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</si>
  <si>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</si>
  <si>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</si>
  <si>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</si>
  <si>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</si>
  <si>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</si>
  <si>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</si>
  <si>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Be prepared</t>
  </si>
  <si>
    <t>Goal</t>
  </si>
  <si>
    <t>Pledged</t>
  </si>
  <si>
    <t>Numbers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</si>
  <si>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</si>
  <si>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</si>
  <si>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</si>
  <si>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</si>
  <si>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</si>
  <si>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</si>
  <si>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</si>
  <si>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</si>
  <si>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</si>
  <si>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</si>
  <si>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</si>
  <si>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</si>
  <si>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</si>
  <si>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Number Successful</t>
  </si>
  <si>
    <t xml:space="preserve">Number Failed </t>
  </si>
  <si>
    <t>Number Caneled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</si>
  <si>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</si>
  <si>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</si>
  <si>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</si>
  <si>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</si>
  <si>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</si>
  <si>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</si>
  <si>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</si>
  <si>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 xml:space="preserve"> 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</si>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</sst>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13">
    <dxf>
      <alignment horizontal="right"/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2-E744-8283-AC498B14FF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82-E744-8283-AC498B14FF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82-E744-8283-AC498B14FF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82-E744-8283-AC498B14F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5985696"/>
        <c:axId val="705883360"/>
      </c:barChart>
      <c:catAx>
        <c:axId val="705985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883360"/>
        <c:crosses val="autoZero"/>
        <c:auto val="1"/>
        <c:lblAlgn val="ctr"/>
        <c:lblOffset val="100"/>
        <c:noMultiLvlLbl val="0"/>
      </c:catAx>
      <c:valAx>
        <c:axId val="70588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8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7-AD48-A7FE-BA7DA66084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17-AD48-A7FE-BA7DA66084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017-AD48-A7FE-BA7DA6608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2427696"/>
        <c:axId val="707043648"/>
      </c:barChart>
      <c:catAx>
        <c:axId val="71242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43648"/>
        <c:crosses val="autoZero"/>
        <c:auto val="1"/>
        <c:lblAlgn val="ctr"/>
        <c:lblOffset val="100"/>
        <c:noMultiLvlLbl val="0"/>
      </c:catAx>
      <c:valAx>
        <c:axId val="70704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2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E-3C46-95DC-691BC4045FF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9-0B46-8525-32920A8271A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9-0B46-8525-32920A8271A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69-0B46-8525-32920A82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79152"/>
        <c:axId val="718121952"/>
      </c:lineChart>
      <c:catAx>
        <c:axId val="72067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21952"/>
        <c:crosses val="autoZero"/>
        <c:auto val="1"/>
        <c:lblAlgn val="ctr"/>
        <c:lblOffset val="100"/>
        <c:noMultiLvlLbl val="0"/>
      </c:catAx>
      <c:valAx>
        <c:axId val="71812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7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&amp; Whisker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 Chart</a:t>
          </a:r>
        </a:p>
      </cx:txPr>
    </cx:title>
    <cx:plotArea>
      <cx:plotAreaRegion>
        <cx:series layoutId="boxWhisker" uniqueId="{27D61AED-1AC4-E94D-9AC5-9B3ECAB864D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6B0587-A1FA-2B4B-8F1B-83665538348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1D3B42-E3AE-104B-88F6-A81E522840D7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4</xdr:row>
      <xdr:rowOff>177800</xdr:rowOff>
    </xdr:from>
    <xdr:to>
      <xdr:col>15</xdr:col>
      <xdr:colOff>12700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472DC-3AC5-8908-0E48-E4C8DC726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603250</xdr:colOff>
      <xdr:row>4</xdr:row>
      <xdr:rowOff>152400</xdr:rowOff>
    </xdr:from>
    <xdr:to>
      <xdr:col>17</xdr:col>
      <xdr:colOff>25400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95DB3-176B-7F67-FA13-24A49660F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38100</xdr:rowOff>
    </xdr:from>
    <xdr:to>
      <xdr:col>15</xdr:col>
      <xdr:colOff>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1F7CB-9CDF-73A1-F772-353F92A4F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2D309D-43FE-3634-81BA-CA719DBD1C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130BF3-6C6B-DE55-150F-BE394DB93C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9.541544328706" createdVersion="7" refreshedVersion="7" minRefreshableVersion="3" recordCount="4115" xr:uid="{3EF52F52-1BA1-594E-8253-67D0A15106C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9.832944907408" createdVersion="7" refreshedVersion="7" minRefreshableVersion="3" recordCount="4114" xr:uid="{3637F06D-DAAC-6748-8895-4DD6882F57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s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44E69-B8F4-D441-8AED-18FC19E82A0B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7E444-B792-A946-85E8-9119D775B4A5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86AFB-0873-C249-8A28-9D4BAD3CDA47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4" zoomScaleNormal="149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20.664062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9">
        <f t="shared" ref="P67:P130" si="5">IFERROR(ROUND(E67/L67,2),0)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9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9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9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9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9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9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9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9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9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9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9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9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9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9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9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9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9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9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9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9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9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9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9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9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9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9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9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9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9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9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9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9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9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9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9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9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9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9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9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9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9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9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9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9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9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9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9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9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9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9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9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9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9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9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9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9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9">
        <f t="shared" ref="P131:P194" si="9">IFERROR(ROUND(E131/L131,2),0)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9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9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9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9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9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9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9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9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9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9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9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9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9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9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9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9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9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9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9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9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9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9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9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9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9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9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9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9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9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9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9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9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9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9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9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9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9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9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9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9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9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9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9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9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9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9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9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9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9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9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9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9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9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9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9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9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9">
        <f t="shared" ref="P195:P258" si="13">IFERROR(ROUND(E195/L195,2),0)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9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9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9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9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9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9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9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9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9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9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9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9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9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9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9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9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9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9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9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9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9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9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9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9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9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9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9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9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9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9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9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9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9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9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9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9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9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9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9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9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9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9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9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9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9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9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9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9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9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9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9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9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9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9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9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9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9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9">
        <f t="shared" ref="P259:P322" si="17">IFERROR(ROUND(E259/L259,2),0)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9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9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9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9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9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9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9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9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9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9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9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9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9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9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9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9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9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9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9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9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9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9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9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9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9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9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9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9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9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9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9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9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9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9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9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9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9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9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9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9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9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9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9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9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9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9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9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9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9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9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9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9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9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9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9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9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9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9">
        <f t="shared" ref="P323:P386" si="21">IFERROR(ROUND(E323/L323,2),0)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9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9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9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9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9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9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9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9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9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9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9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9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9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9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9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9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9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9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9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9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9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9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9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9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9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9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9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9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9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9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9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9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9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9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9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9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9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9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9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9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9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9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9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9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9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9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9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9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9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9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9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9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9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9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9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9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9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9">
        <f t="shared" ref="P387:P450" si="25">IFERROR(ROUND(E387/L387,2),0)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9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9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9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9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9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9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9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9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9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9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9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9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9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9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9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9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9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9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9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9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9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9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9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9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9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9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9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9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9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9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9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9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9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9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9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9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9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9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9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9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9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9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9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9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9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9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9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9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9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9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9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9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9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9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9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9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9">
        <f t="shared" ref="P451:P514" si="29">IFERROR(ROUND(E451/L451,2),0)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9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9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9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9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9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9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9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9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9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9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9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9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9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9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9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9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9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9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9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9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9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9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9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9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9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9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9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9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9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9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9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9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9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9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9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9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9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9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9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9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9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9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9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9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9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9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9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9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9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9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9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9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9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9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9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9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9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9">
        <f t="shared" ref="P515:P578" si="33">IFERROR(ROUND(E515/L515,2),0)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9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9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9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9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9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9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9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9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9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9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9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9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9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9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9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9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9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9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9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9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9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9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9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9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9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9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9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9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9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9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9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9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9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9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9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9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9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9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9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9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9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9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9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9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9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9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9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9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9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9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9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9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9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9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9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9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9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9">
        <f t="shared" ref="P579:P642" si="37">IFERROR(ROUND(E579/L579,2),0)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9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9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9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9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9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9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9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9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9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9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9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9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9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9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9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9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9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9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9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9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9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9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9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9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9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9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 s="9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9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9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9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9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9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9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9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9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9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9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9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9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9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9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9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9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9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9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9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9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9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9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9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9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9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9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9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9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9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9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9">
        <f t="shared" ref="P643:P706" si="41">IFERROR(ROUND(E643/L643,2),0)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9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9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9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9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9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9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9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9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9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9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9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9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9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9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9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9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9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9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9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9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9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9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9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9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9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9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9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9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9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9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9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9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9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9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9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9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9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9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9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9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9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9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9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9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9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9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9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9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9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9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9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9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9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9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9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9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9">
        <f t="shared" ref="P707:P770" si="45">IFERROR(ROUND(E707/L707,2),0)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9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9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9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9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9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9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9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9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9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9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9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9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9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9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9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9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9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9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9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9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9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9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9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9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9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9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9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9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9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9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9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9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9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9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9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9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9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9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9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9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9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9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9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9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9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9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9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9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9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9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9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9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9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9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9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9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9">
        <f t="shared" ref="P771:P834" si="49">IFERROR(ROUND(E771/L771,2),0)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9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9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9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9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9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9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9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9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9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9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9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9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9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9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9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9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9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9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9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9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9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9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9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9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9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9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9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9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9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9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9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9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9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9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9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9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9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9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9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9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9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9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9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9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9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9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9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9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9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9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9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9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9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9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9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9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9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9">
        <f t="shared" ref="P835:P898" si="53">IFERROR(ROUND(E835/L835,2),0)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9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9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9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9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9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9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9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9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9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9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9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9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9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9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9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9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9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9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9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9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9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9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9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9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9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9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9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9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9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9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9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9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9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9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9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9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9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9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9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9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9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9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9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9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9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9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9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9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9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9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9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9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9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9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9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9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9">
        <f t="shared" ref="P899:P962" si="57">IFERROR(ROUND(E899/L899,2),0)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9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9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9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9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9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9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9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9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9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9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9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9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9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9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9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9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9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9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9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9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9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9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9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9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9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9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9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9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9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9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9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9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9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9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9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9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9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9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9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9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9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9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9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9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9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9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9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9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9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9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9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9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9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9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9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9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9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9">
        <f t="shared" ref="P963:P1026" si="61">IFERROR(ROUND(E963/L963,2),0)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9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9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9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9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9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9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9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9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9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9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9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9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9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9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9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9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9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9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9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9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9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9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9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9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9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9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9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9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9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9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9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9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9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9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9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9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9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9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9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9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9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9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9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9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9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9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9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 s="9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 s="9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9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9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9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9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9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9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9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9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9">
        <f t="shared" ref="P1027:P1090" si="65">IFERROR(ROUND(E1027/L1027,2),0)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9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9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9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9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9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9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9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9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9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9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9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9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9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9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9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9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9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9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9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9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9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9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9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9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9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9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9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9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9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9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9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9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9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9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9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9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9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9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9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9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9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9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9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9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9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9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9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9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9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9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9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9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9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9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9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9">
        <f t="shared" ref="P1091:P1154" si="69">IFERROR(ROUND(E1091/L1091,2),0)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9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9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9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9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9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9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9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9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9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9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9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9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9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9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9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9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9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9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9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9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9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9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9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9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9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9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9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9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9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9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9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9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9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9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9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9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9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9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9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9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9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9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9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9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9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9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9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9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9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9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9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9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9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9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9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9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9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9">
        <f t="shared" ref="P1155:P1218" si="73">IFERROR(ROUND(E1155/L1155,2),0)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9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9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9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9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9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9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9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9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9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9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9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9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9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9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9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9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9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9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9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9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9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9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9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9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9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9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9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9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9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9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9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9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9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9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9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9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9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9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9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9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9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9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9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9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9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9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9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9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9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9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9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9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9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9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9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9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 s="9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 s="9">
        <f t="shared" ref="P1219:P1282" si="77">IFERROR(ROUND(E1219/L1219,2),0)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9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9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9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9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9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9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9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9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9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9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9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9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9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9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9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9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9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9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9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9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9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9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9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9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9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9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9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9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9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9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9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9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9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9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9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9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9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9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9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9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9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9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9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9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9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9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9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9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9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9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9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9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9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9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9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9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9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9">
        <f t="shared" ref="P1283:P1346" si="81">IFERROR(ROUND(E1283/L1283,2),0)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9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9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9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9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9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9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9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9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9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9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9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9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9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9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9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9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9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9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9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9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9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9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9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9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9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9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9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9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9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9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9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9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9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9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9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9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9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9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9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9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9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9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9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 s="9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9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9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9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9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9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9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9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9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9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9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9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9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9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9">
        <f t="shared" ref="P1347:P1410" si="85">IFERROR(ROUND(E1347/L1347,2),0)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9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9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9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9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9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9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9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9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9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9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9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9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9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9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9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9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9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9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9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9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9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9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9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9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9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9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9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9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9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9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9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9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9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9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9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9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9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9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9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9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9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9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9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9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9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9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9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9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9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9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9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 s="9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 s="9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9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9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9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 s="9">
        <f t="shared" ref="P1411:P1474" si="89">IFERROR(ROUND(E1411/L1411,2),0)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9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9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9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9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9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9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9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9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9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9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9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9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9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9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9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9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9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9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9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9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9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9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9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9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9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9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9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9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9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9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9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9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9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9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9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9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9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9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9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9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9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9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9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9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9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9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9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9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9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9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9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9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9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9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9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9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9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9">
        <f t="shared" ref="P1475:P1538" si="93">IFERROR(ROUND(E1475/L1475,2),0)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9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9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9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9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9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9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9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9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9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9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9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9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9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9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9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9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9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9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9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9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9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9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9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9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9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9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9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9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9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9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9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9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9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 s="9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 s="9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9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9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9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9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9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9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9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9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9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9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9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9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9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9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9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9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9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9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9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9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9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9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9">
        <f t="shared" ref="P1539:P1602" si="97">IFERROR(ROUND(E1539/L1539,2),0)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9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9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9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9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9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9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9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9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9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9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9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9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9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9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9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9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9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9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9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9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9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9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9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9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9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9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9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9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9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9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9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9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9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9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9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9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9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9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9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9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9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9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9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9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9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9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9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9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9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9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9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9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9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9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9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9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9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9">
        <f t="shared" ref="P1603:P1666" si="101">IFERROR(ROUND(E1603/L1603,2),0)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9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9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9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9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9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9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9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9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9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9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9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9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9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9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9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9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9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9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9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9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 s="9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 s="9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9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9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9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9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9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9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9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9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9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9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9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9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9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 s="9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 s="9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9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9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9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9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9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9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9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9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9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9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9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9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9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9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9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9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9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9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9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9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9">
        <f t="shared" ref="P1667:P1730" si="105">IFERROR(ROUND(E1667/L1667,2),0)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9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9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9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9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9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9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9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9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9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9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 s="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 s="9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9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9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9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9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9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9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9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9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9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9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9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9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9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9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9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9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9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9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9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9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9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9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9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9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9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9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9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9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9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9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9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9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9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9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9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9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9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9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9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9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9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9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9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9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9">
        <f t="shared" ref="P1731:P1794" si="109">IFERROR(ROUND(E1731/L1731,2),0)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9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9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9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9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9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9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9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9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9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9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9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9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9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9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9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9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9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9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9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9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9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9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9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9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9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9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9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9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9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9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9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9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9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9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9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9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9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9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9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9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9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9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9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9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9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9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9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9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9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9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9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9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9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9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9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9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9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9">
        <f t="shared" ref="P1795:P1858" si="113">IFERROR(ROUND(E1795/L1795,2),0)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9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9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9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9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9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9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9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9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9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9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9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9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9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9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9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9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9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9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9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9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9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9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9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9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9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9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9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9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9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 s="9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 s="9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9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9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9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9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9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9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9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9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9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9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9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9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9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9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9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9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9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9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9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9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9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9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9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 s="9">
        <f t="shared" ref="P1859:P1922" si="117">IFERROR(ROUND(E1859/L1859,2),0)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9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9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9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9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9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9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9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9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9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9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9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9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9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9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9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9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9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9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9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9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9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 s="9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9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9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9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9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9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9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9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9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9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9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 s="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9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9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9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9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9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9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9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9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 s="9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 s="9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 s="9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 s="9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 s="9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9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9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9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9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9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9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9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9">
        <f t="shared" ref="P1923:P1986" si="121">IFERROR(ROUND(E1923/L1923,2),0)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9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9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9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9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9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9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9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9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9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9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9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9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9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9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9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9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9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9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9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9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9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9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9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9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9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9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9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9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9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9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9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9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9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9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9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9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9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9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9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9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9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 s="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 s="9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9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9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9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9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9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9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9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 s="9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 s="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9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9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9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9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9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9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9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9">
        <f t="shared" ref="P1987:P2050" si="125">IFERROR(ROUND(E1987/L1987,2),0)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9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9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9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9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9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9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9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9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9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9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9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9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9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9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9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9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9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 s="9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9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9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9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9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9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9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9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9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9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9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9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9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9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9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9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9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9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9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9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9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9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9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9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9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9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9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9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9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9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9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9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9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9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9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9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 s="9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9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 s="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9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9">
        <f t="shared" ref="P2051:P2114" si="129">IFERROR(ROUND(E2051/L2051,2),0)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9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9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 s="9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9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9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9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9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9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9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9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9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9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9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9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9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9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9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9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9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9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9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9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9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9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9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9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9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9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9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9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9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9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9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 s="9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9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9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9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9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9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9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 s="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9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9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9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9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9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9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9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9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 s="9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 s="9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9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9">
        <f t="shared" ref="P2115:P2178" si="133">IFERROR(ROUND(E2115/L2115,2),0)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9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9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9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9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9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9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9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9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9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9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9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9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9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9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9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9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9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9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9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9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9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9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9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9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9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9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9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9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9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9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9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9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9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9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9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9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 s="9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 s="9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9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9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9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9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9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9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9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 s="9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9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9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9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9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9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9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9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9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9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9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9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9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9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9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9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9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9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9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9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9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9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9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9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9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9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9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9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9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9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9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9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9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9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9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9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9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9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9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9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 s="9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9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9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9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9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9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9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9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9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9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9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9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9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9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 s="9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 s="9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9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9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9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9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9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 s="9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9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9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9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9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9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9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9">
        <f t="shared" ref="P2243:P2306" si="141">IFERROR(ROUND(E2243/L2243,2),0)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9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9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9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9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9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9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9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9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 s="9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9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 s="9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9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9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9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9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 s="9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9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9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9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9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9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9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9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9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9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9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9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9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9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9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9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9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9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 s="9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 s="9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9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9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9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9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9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9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9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9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9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9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9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9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9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9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9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9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9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9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9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9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9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9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9">
        <f t="shared" ref="P2307:P2370" si="145">IFERROR(ROUND(E2307/L2307,2),0)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9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9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9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 s="9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 s="9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9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9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9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9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9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9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9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9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9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9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9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9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9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9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9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9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 s="9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 s="9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9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 s="9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9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9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9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 s="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 s="9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9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9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9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9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9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9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9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9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9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9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9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9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9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 s="9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 s="9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 s="9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 s="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 s="9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9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9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9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9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 s="9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9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 s="9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 s="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9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 s="9">
        <f t="shared" ref="P2371:P2434" si="149">IFERROR(ROUND(E2371/L2371,2),0)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9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9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9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9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9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9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9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9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9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9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9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9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9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9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9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9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9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9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9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9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9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9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9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9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9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9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9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9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9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9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9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9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9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9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9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9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9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9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9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9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 s="9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 s="9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9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9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9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9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9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9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9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9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9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9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9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9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9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9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 s="9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 s="9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 s="9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9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9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9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9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9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9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9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9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9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9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9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9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9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9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9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9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9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9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9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9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9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9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9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 s="9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9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 s="9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9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9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9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9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 s="9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9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9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9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9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9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9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9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9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9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9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9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9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9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9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9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9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9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9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 s="9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9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9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9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9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9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9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9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9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9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9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9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9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9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9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9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9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9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9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9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9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9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9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9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9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9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9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9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9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9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9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9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9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9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9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9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9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9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9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9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9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9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9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9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9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9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 s="9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 s="9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9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9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9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9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9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9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9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9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9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9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9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9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9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9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9">
        <f t="shared" ref="P2563:P2626" si="161">IFERROR(ROUND(E2563/L2563,2),0)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9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 s="9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 s="9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9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9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9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9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9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9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9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9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9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9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9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9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9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9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9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9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9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9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9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 s="9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9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9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9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9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9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9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9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9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 s="9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 s="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 s="9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9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9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9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9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9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9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9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9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9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9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9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9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9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9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9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9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9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9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9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9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9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9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9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 s="9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9">
        <f t="shared" ref="P2627:P2690" si="165">IFERROR(ROUND(E2627/L2627,2),0)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9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9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9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9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9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9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9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 s="9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9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9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9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 s="9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 s="9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9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9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9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9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9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9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9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9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9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9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9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9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9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9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 s="9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 s="9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9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9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9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9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9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9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9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9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9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9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9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9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9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 s="9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 s="9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 s="9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9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9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9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9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9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9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9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9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9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9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9">
        <f t="shared" ref="P2691:P2754" si="169">IFERROR(ROUND(E2691/L2691,2),0)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9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9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9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9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9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9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9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9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9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9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9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9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9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9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 s="9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 s="9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 s="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 s="9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9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9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9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9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9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9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9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9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9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9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9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9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9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 s="9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 s="9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9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9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 s="9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9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9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9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9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9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9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9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9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 s="9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9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9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9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9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9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9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9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9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9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9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 s="9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9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9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9">
        <f t="shared" ref="P2755:P2818" si="173">IFERROR(ROUND(E2755/L2755,2),0)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9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9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 s="9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9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9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9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9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9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9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9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9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9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9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9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9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9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9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9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9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 s="9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 s="9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9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9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 s="9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9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9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9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9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9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9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9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9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9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9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9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9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9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9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9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9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9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9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9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9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9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9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9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9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9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 s="9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 s="9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9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9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9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9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9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9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 s="9">
        <f t="shared" ref="P2819:P2882" si="177">IFERROR(ROUND(E2819/L2819,2),0)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 s="9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9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9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9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9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9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9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9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9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9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 s="9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9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9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9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9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9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9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 s="9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 s="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9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9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 s="9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 s="9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 s="9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 s="9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 s="9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9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 s="9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 s="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9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9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9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9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9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9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9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9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9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9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9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9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9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 s="9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9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 s="9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9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 s="9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9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9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9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9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9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9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9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9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9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 s="9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 s="9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9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9">
        <f t="shared" ref="P2883:P2946" si="181">IFERROR(ROUND(E2883/L2883,2),0)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9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9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9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9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9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 s="9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9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 s="9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 s="9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9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9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9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9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9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9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9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9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 s="9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 s="9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 s="9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 s="9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 s="9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 s="9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 s="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 s="9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 s="9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9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9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9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9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9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9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 s="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 s="9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9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9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9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9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9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9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9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9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9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9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9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9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9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9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9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9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9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9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9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9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9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9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9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9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9">
        <f t="shared" ref="P2947:P3010" si="185">IFERROR(ROUND(E2947/L2947,2),0)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9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9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9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9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9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9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9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9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9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9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 s="9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 s="9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 s="9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 s="9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9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9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9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9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9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9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 s="9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 s="9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 s="9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 s="9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 s="9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9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9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9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9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9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9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9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9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9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9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9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9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9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9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9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 s="9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9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 s="9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 s="9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9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9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9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9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9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9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9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 s="9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 s="9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 s="9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9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 s="9">
        <f t="shared" ref="P3011:P3074" si="189">IFERROR(ROUND(E3011/L3011,2),0)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9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9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9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9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9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9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9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 s="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9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9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9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9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9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9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9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 s="9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 s="9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 s="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9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9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9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9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 s="9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 s="9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9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9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9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9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9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9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9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9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9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9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9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9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9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9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9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9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9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9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9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 s="9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 s="9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 s="9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9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9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9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9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 s="9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 s="9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9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9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 s="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 s="9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 s="9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 s="9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 s="9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9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 s="9">
        <f t="shared" ref="P3075:P3138" si="193">IFERROR(ROUND(E3075/L3075,2),0)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9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9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9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 s="9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9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9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 s="9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9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9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9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9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 s="9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 s="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9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9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 s="9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9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 s="9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9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9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 s="9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9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 s="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 s="9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9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9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9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9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9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9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9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 s="9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9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 s="9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 s="9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 s="9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9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9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 s="9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 s="9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 s="9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9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9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9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9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 s="9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9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9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 s="9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 s="9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 s="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 s="9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 s="9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 s="9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 s="9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9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 s="9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 s="9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 s="9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 s="9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 s="9">
        <f t="shared" ref="P3139:P3202" si="197">IFERROR(ROUND(E3139/L3139,2),0)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 s="9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 s="9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9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 s="9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9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 s="9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9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9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9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9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9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9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9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9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9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9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9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9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9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9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 s="9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 s="9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 s="9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9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 s="9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9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9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 s="9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9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 s="9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 s="9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9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 s="9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9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9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9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9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9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9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 s="9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 s="9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9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9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9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9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9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9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 s="9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9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 s="9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 s="9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9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 s="9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 s="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 s="9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9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9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 s="9">
        <f t="shared" ref="P3203:P3266" si="201">IFERROR(ROUND(E3203/L3203,2),0)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9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9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9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9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9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9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 s="9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9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 s="9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 s="9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 s="9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9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9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9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9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9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9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9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9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 s="9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9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9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9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 s="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9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9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9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9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9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 s="9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 s="9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 s="9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9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 s="9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 s="9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 s="9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9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9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9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9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9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9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9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9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9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9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9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9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9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9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9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9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9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9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9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9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9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9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 s="9">
        <f t="shared" ref="P3267:P3330" si="205">IFERROR(ROUND(E3267/L3267,2),0)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 s="9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 s="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 s="9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 s="9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 s="9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9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 s="9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9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 s="9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 s="9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 s="9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 s="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9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 s="9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 s="9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 s="9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9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9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 s="9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 s="9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 s="9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 s="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 s="9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 s="9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 s="9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 s="9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 s="9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 s="9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9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 s="9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 s="9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 s="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 s="9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 s="9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 s="9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9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 s="9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9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9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9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9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9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9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 s="9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9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 s="9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 s="9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 s="9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 s="9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 s="9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 s="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 s="9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 s="9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 s="9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9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9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9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9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9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9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 s="9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9">
        <f t="shared" ref="P3331:P3394" si="209">IFERROR(ROUND(E3331/L3331,2),0)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 s="9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9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 s="9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 s="9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 s="9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9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9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 s="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 s="9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 s="9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9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9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 s="9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 s="9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9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9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9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9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 s="9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 s="9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 s="9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 s="9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 s="9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 s="9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 s="9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 s="9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9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 s="9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 s="9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9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 s="9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 s="9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9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9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 s="9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9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9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9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9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9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9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 s="9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 s="9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 s="9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 s="9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 s="9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 s="9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 s="9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 s="9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 s="9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9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 s="9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9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 s="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9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9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9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9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9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9">
        <f t="shared" ref="P3395:P3458" si="213">IFERROR(ROUND(E3395/L3395,2),0)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 s="9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 s="9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 s="9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 s="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 s="9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 s="9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 s="9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 s="9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 s="9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 s="9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9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9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 s="9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 s="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 s="9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 s="9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 s="9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 s="9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 s="9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 s="9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 s="9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 s="9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 s="9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 s="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 s="9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 s="9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 s="9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 s="9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 s="9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9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9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 s="9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 s="9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 s="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9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9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 s="9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9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9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9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9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9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9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9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9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9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9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9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 s="9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 s="9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 s="9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 s="9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9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9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9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 s="9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 s="9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9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9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9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 s="9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9">
        <f t="shared" ref="P3459:P3522" si="217">IFERROR(ROUND(E3459/L3459,2),0)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9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9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9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9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9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9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9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9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9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9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9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9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9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 s="9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9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 s="9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 s="9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 s="9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 s="9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 s="9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 s="9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 s="9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9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9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9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9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9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9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9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9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9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9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 s="9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 s="9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 s="9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 s="9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 s="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 s="9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9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9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9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9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 s="9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9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 s="9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 s="9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 s="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 s="9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 s="9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 s="9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9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 s="9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 s="9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 s="9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 s="9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 s="9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 s="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 s="9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 s="9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 s="9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 s="9">
        <f t="shared" ref="P3523:P3586" si="221">IFERROR(ROUND(E3523/L3523,2),0)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 s="9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 s="9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 s="9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 s="9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 s="9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 s="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 s="9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 s="9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 s="9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 s="9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 s="9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 s="9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9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9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 s="9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 s="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9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9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9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9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9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 s="9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9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 s="9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9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9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9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9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9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9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 s="9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 s="9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 s="9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9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9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9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9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9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9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 s="9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9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 s="9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 s="9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 s="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9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 s="9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 s="9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 s="9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 s="9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 s="9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 s="9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 s="9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 s="9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 s="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 s="9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 s="9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 s="9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9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 s="9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 s="9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9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 s="9">
        <f t="shared" ref="P3587:P3650" si="225">IFERROR(ROUND(E3587/L3587,2),0)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 s="9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 s="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9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9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9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9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9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9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9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9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9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9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9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9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9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9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 s="9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9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 s="9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 s="9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 s="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 s="9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 s="9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 s="9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9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9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9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9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 s="9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 s="9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 s="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 s="9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 s="9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 s="9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 s="9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9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9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9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9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9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9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9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9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9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9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9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9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9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9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9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9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9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9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9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9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9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9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9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 s="9">
        <f t="shared" ref="P3651:P3714" si="229">IFERROR(ROUND(E3651/L3651,2),0)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9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9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9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9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9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9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9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9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9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9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9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9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9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9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9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9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9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9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9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9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9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9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9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9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9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9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9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9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9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9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9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9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9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9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9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9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9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9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9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9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9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9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9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9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9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9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9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9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9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9">
        <f>IFERROR(ROUND(E3706/L3706,2),0)</f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9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9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9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9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9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9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9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9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9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9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9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9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9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9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9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9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9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9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9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9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9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9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9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9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9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9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9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9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9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9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9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9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9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9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9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9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9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9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9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9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9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9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9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9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9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9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9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9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9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9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9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9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9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9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9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9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9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9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9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9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9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9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9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9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9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9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9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9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9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9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9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9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9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9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9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9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9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9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9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9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9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9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9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9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9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9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9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9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9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9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9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9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9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9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9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9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9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9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9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9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9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9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9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9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9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9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9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9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9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9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9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9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9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9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9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9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9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9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9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9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9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9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9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9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9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9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9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9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9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9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9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9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9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9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9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9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9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9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9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9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9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9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9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9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9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9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9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9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9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9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9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9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9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9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9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9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9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9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9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9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9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9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9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9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9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9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9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9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9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9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9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9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9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9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9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9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9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9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9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9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9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9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9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9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9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9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9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9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9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9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9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9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9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9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9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9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9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9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9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9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9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9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9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9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9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9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9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9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9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9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9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9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9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9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9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9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9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9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9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9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9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9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9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9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9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9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9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9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9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9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9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9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9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9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9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9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9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9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9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9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9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9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9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9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9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9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9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9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9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9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9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9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9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9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9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9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9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9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9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9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9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9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9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9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9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9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9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9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9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9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9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9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9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9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9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9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9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9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9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9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9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9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9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9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9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9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9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9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9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9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9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9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9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9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9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9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9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9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9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9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9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9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9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9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9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9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9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9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9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9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9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9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9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9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9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s="9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9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9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9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9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9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9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9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9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9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9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9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9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9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9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9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9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9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9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9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9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9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9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9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9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9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9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9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9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9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9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9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9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9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9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9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9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9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9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9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9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9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9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9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9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9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9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9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9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9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9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9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9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9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9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9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9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9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9">
        <f t="shared" si="257"/>
        <v>0</v>
      </c>
      <c r="Q4105" s="11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9">
        <f t="shared" si="257"/>
        <v>0</v>
      </c>
      <c r="Q4106" s="11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9">
        <f t="shared" si="257"/>
        <v>0</v>
      </c>
      <c r="Q4107" s="11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9">
        <f t="shared" si="257"/>
        <v>0</v>
      </c>
      <c r="Q4108" s="11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9">
        <f t="shared" si="257"/>
        <v>0</v>
      </c>
      <c r="Q4109" s="11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9">
        <f t="shared" si="257"/>
        <v>0</v>
      </c>
      <c r="Q4110" s="11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9">
        <f t="shared" si="257"/>
        <v>0</v>
      </c>
      <c r="Q4112" s="11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9">
        <f t="shared" si="257"/>
        <v>0</v>
      </c>
      <c r="Q4113" s="11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9">
        <f t="shared" si="257"/>
        <v>0</v>
      </c>
      <c r="Q4114" s="11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9">
        <f t="shared" si="257"/>
        <v>0</v>
      </c>
      <c r="Q4115" s="11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2" priority="2" operator="containsText" text="canceled">
      <formula>NOT(ISERROR(SEARCH("canceled",F1)))</formula>
    </cfRule>
    <cfRule type="containsText" dxfId="11" priority="3" operator="containsText" text="failed">
      <formula>NOT(ISERROR(SEARCH("failed",F1)))</formula>
    </cfRule>
    <cfRule type="containsText" dxfId="10" priority="5" operator="containsText" text="successful">
      <formula>NOT(ISERROR(SEARCH("successful",F1)))</formula>
    </cfRule>
    <cfRule type="containsText" dxfId="9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59E22-324A-1F42-AFA8-AE1260BCFA46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3.83203125" bestFit="1" customWidth="1"/>
    <col min="2" max="2" width="15.33203125" bestFit="1" customWidth="1"/>
    <col min="3" max="3" width="12.5" bestFit="1" customWidth="1"/>
    <col min="4" max="4" width="13.66406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8378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">
      <c r="A2" t="s">
        <v>8401</v>
      </c>
    </row>
    <row r="3" spans="1:8" x14ac:dyDescent="0.2">
      <c r="A3" t="s">
        <v>8402</v>
      </c>
    </row>
    <row r="4" spans="1:8" x14ac:dyDescent="0.2">
      <c r="A4" t="s">
        <v>8403</v>
      </c>
    </row>
    <row r="5" spans="1:8" x14ac:dyDescent="0.2">
      <c r="A5" t="s">
        <v>8404</v>
      </c>
    </row>
    <row r="6" spans="1:8" x14ac:dyDescent="0.2">
      <c r="A6" t="s">
        <v>8405</v>
      </c>
    </row>
    <row r="7" spans="1:8" x14ac:dyDescent="0.2">
      <c r="A7" t="s">
        <v>8406</v>
      </c>
    </row>
    <row r="8" spans="1:8" x14ac:dyDescent="0.2">
      <c r="A8" t="s">
        <v>8407</v>
      </c>
    </row>
    <row r="9" spans="1:8" x14ac:dyDescent="0.2">
      <c r="A9" t="s">
        <v>8408</v>
      </c>
    </row>
    <row r="10" spans="1:8" x14ac:dyDescent="0.2">
      <c r="A10" t="s">
        <v>8409</v>
      </c>
    </row>
    <row r="11" spans="1:8" x14ac:dyDescent="0.2">
      <c r="A11" t="s">
        <v>8410</v>
      </c>
    </row>
    <row r="12" spans="1:8" x14ac:dyDescent="0.2">
      <c r="A12" t="s">
        <v>8411</v>
      </c>
    </row>
    <row r="13" spans="1:8" x14ac:dyDescent="0.2">
      <c r="A13" t="s">
        <v>8412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643-3836-2249-A00C-AAEC395994FB}">
  <dimension ref="A1:F8"/>
  <sheetViews>
    <sheetView workbookViewId="0">
      <selection activeCell="J29" sqref="J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2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2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2">
      <c r="A8" s="13" t="s">
        <v>8361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FC917-4BF4-D547-9C47-C1D6275E24C3}">
  <dimension ref="A1:E7"/>
  <sheetViews>
    <sheetView zoomScale="79" zoomScaleNormal="79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340B-C4C8-CC4C-BD34-312BCC8EFC7A}">
  <dimension ref="A1:F13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s="17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8367</v>
      </c>
      <c r="B5" s="14"/>
      <c r="C5" s="14"/>
      <c r="D5" s="14"/>
      <c r="E5" s="14">
        <v>3</v>
      </c>
      <c r="F5" s="14">
        <v>3</v>
      </c>
    </row>
    <row r="6" spans="1:6" x14ac:dyDescent="0.2">
      <c r="A6" s="13" t="s">
        <v>8368</v>
      </c>
      <c r="B6" s="14"/>
      <c r="C6" s="14"/>
      <c r="D6" s="14"/>
      <c r="E6" s="14">
        <v>4</v>
      </c>
      <c r="F6" s="14">
        <v>4</v>
      </c>
    </row>
    <row r="7" spans="1:6" x14ac:dyDescent="0.2">
      <c r="A7" s="13" t="s">
        <v>8369</v>
      </c>
      <c r="B7" s="14"/>
      <c r="C7" s="14"/>
      <c r="D7" s="14"/>
      <c r="E7" s="14">
        <v>8</v>
      </c>
      <c r="F7" s="14">
        <v>8</v>
      </c>
    </row>
    <row r="8" spans="1:6" x14ac:dyDescent="0.2">
      <c r="A8" s="13" t="s">
        <v>8370</v>
      </c>
      <c r="B8" s="14"/>
      <c r="C8" s="14"/>
      <c r="D8" s="14"/>
      <c r="E8" s="14">
        <v>11</v>
      </c>
      <c r="F8" s="14">
        <v>11</v>
      </c>
    </row>
    <row r="9" spans="1:6" x14ac:dyDescent="0.2">
      <c r="A9" s="13" t="s">
        <v>8371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 x14ac:dyDescent="0.2">
      <c r="A10" s="13" t="s">
        <v>8372</v>
      </c>
      <c r="B10" s="14">
        <v>12</v>
      </c>
      <c r="C10" s="14">
        <v>202</v>
      </c>
      <c r="D10" s="14"/>
      <c r="E10" s="14">
        <v>304</v>
      </c>
      <c r="F10" s="14">
        <v>518</v>
      </c>
    </row>
    <row r="11" spans="1:6" x14ac:dyDescent="0.2">
      <c r="A11" s="13" t="s">
        <v>8373</v>
      </c>
      <c r="B11" s="14">
        <v>12</v>
      </c>
      <c r="C11" s="14">
        <v>130</v>
      </c>
      <c r="D11" s="14"/>
      <c r="E11" s="14">
        <v>249</v>
      </c>
      <c r="F11" s="14">
        <v>391</v>
      </c>
    </row>
    <row r="12" spans="1:6" x14ac:dyDescent="0.2">
      <c r="A12" s="13" t="s">
        <v>8374</v>
      </c>
      <c r="B12" s="14">
        <v>3</v>
      </c>
      <c r="C12" s="14">
        <v>9</v>
      </c>
      <c r="D12" s="14">
        <v>24</v>
      </c>
      <c r="E12" s="14">
        <v>19</v>
      </c>
      <c r="F12" s="14">
        <v>55</v>
      </c>
    </row>
    <row r="13" spans="1:6" x14ac:dyDescent="0.2">
      <c r="A13" s="13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4261E-7DC7-0A46-A0A1-7D01266AF6FF}">
  <dimension ref="A1:F6"/>
  <sheetViews>
    <sheetView topLeftCell="B1"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.1640625" bestFit="1" customWidth="1"/>
    <col min="6" max="6" width="15.83203125" bestFit="1" customWidth="1"/>
  </cols>
  <sheetData>
    <row r="1" spans="1:6" x14ac:dyDescent="0.2">
      <c r="A1" t="s">
        <v>8375</v>
      </c>
      <c r="B1" t="s">
        <v>8376</v>
      </c>
      <c r="C1" t="s">
        <v>8378</v>
      </c>
      <c r="D1" t="s">
        <v>8379</v>
      </c>
      <c r="E1" t="s">
        <v>8307</v>
      </c>
      <c r="F1" t="s">
        <v>8380</v>
      </c>
    </row>
    <row r="2" spans="1:6" x14ac:dyDescent="0.2">
      <c r="A2" t="s">
        <v>8377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 3, FALSE)</f>
        <v>2000</v>
      </c>
      <c r="D2">
        <f>VLOOKUP(A2, Kickstarter!B:E, 4, FALSE)</f>
        <v>2020</v>
      </c>
      <c r="E2">
        <f>VLOOKUP(A2, Kickstarter!B:P, 15,FALSE)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 3, FALSE)</f>
        <v>2000</v>
      </c>
      <c r="D3">
        <f>VLOOKUP(A3, Kickstarter!B:E, 4, FALSE)</f>
        <v>2020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 3, FALSE)</f>
        <v>1500</v>
      </c>
      <c r="D4">
        <f>VLOOKUP(A4, Kickstarter!B:E, 4, FALSE)</f>
        <v>2576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 3, FALSE)</f>
        <v>1000</v>
      </c>
      <c r="D5">
        <f>VLOOKUP(A5, Kickstarter!B:E, 4, FALSE)</f>
        <v>1168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 3, FALSE)</f>
        <v>4000</v>
      </c>
      <c r="D6">
        <f>VLOOKUP(A6, Kickstarter!B:E, 4, FALSE)</f>
        <v>4137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1501-16F1-784A-87FC-09CB9EB1476A}">
  <dimension ref="A1:T413"/>
  <sheetViews>
    <sheetView topLeftCell="C1"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9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9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9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9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9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9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9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9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9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9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9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9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9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9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9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9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9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9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9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9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9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9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9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9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9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9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9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9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9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9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9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9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9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9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9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9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9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9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9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9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9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9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9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9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9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9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9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9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9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9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9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9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9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9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9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9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9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9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9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9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9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9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9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9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9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9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9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9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9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9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9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9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9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9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9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9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9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9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9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9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9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9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9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9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9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9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9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9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9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9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9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9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9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9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9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9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9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9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9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9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9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9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9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9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9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9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9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9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9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9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9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9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9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9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9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9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9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9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9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9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9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9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9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9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9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9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9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9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9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9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9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9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9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9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9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9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9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9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9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9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9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9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 s="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 s="9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9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9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9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9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9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9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9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9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9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9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9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9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9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9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9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9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9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9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9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9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9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9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9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9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9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9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9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9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9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9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9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9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9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9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9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9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9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9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9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9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9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9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9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9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9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9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 s="9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 s="9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9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9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9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9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9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9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9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9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9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9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9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9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9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9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9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9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9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9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9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9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9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9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9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9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9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9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9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9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9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9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9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 s="9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 s="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9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9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9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9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9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9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9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9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9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9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9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9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9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9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9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9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9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9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9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9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9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9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 s="9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 s="9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9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9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9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9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9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9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9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9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9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9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9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9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9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9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9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 s="9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 s="9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9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9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9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9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9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9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9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9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9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9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9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9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9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9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9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9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9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9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9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9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9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9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9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9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9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9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9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9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9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9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9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9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9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9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9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9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9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9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9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9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9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9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9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 s="9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 s="9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9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9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9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9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9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9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9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9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9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9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9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9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9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9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9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9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9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9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9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9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9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9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9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9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9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9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9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9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9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9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9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9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9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9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9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9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9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9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9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9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9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9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9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9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9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9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9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9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9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9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9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9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9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9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9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9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9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9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9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9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D427A-84E0-6E42-9D96-E5B4D97575B0}">
  <dimension ref="A1:T251"/>
  <sheetViews>
    <sheetView tabSelected="1" workbookViewId="0">
      <selection activeCell="A2" sqref="A2"/>
    </sheetView>
  </sheetViews>
  <sheetFormatPr baseColWidth="10" defaultRowHeight="15" x14ac:dyDescent="0.2"/>
  <cols>
    <col min="10" max="10" width="11.1640625" bestFit="1" customWidth="1"/>
    <col min="11" max="11" width="8.33203125" bestFit="1" customWidth="1"/>
    <col min="12" max="12" width="12.33203125" bestFit="1" customWidth="1"/>
    <col min="14" max="14" width="21.1640625" bestFit="1" customWidth="1"/>
    <col min="15" max="15" width="16.6640625" bestFit="1" customWidth="1"/>
    <col min="16" max="16" width="15.664062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9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9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9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9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9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9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9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9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9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9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9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9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9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9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9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9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9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9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9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9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9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9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9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9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9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9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9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9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9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9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9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9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9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9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9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9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9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9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9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9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9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9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9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9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9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9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9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9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9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9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9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9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9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9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9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9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9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9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9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9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9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9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9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9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9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9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9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9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9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9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9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9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9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9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9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9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9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9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9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9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9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9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9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9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9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9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9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9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9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9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9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9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9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9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9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9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9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9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9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9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9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9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9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9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9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 s="9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 s="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9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9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9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9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9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9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9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9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 s="9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 s="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 s="9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 s="9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9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 s="9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9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9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9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9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9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9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9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9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9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9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 s="9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 s="9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 s="9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9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 s="9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 s="9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9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9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9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9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9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9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9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9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9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9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9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9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 s="9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9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 s="9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 s="9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 s="9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 s="9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 s="9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 s="9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9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9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 s="9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 s="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9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9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9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 s="9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9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 s="9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9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 s="9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 s="9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9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9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9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9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9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9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9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 s="9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 s="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 s="9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 s="9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 s="9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9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 s="9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9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9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9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9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9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9">
        <v>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9">
        <v>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9">
        <v>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9">
        <v>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9">
        <v>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9">
        <v>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9">
        <v>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9">
        <v>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9">
        <v>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9">
        <v>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9">
        <v>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9">
        <v>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9">
        <v>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9">
        <v>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9">
        <v>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9">
        <v>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9">
        <v>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9">
        <v>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9">
        <v>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9">
        <v>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9">
        <v>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9">
        <v>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9">
        <v>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9">
        <v>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9">
        <v>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9">
        <v>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9">
        <v>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9">
        <v>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9">
        <v>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9">
        <v>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1C82-2056-E04D-88C2-1DA2B4B18404}">
  <dimension ref="A1:C14"/>
  <sheetViews>
    <sheetView zoomScale="159" zoomScaleNormal="159" workbookViewId="0">
      <selection activeCell="C15" sqref="C15"/>
    </sheetView>
  </sheetViews>
  <sheetFormatPr baseColWidth="10" defaultRowHeight="15" x14ac:dyDescent="0.2"/>
  <cols>
    <col min="1" max="1" width="21.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8382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8387</v>
      </c>
      <c r="B4" s="16">
        <f>_xlfn.STDEV.P('Successful US Kickstarters'!D:D)</f>
        <v>7748.7537726373303</v>
      </c>
      <c r="C4" s="16">
        <f>STDEV('Failed US Kickstarters'!D:D)</f>
        <v>22011.798770922433</v>
      </c>
    </row>
    <row r="5" spans="1:3" x14ac:dyDescent="0.2">
      <c r="A5" t="s">
        <v>8388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8389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8390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8383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8384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8387</v>
      </c>
      <c r="B11" s="16">
        <f>STDEV('Successful US Kickstarters'!E:E)</f>
        <v>8344.7063933183508</v>
      </c>
      <c r="C11" s="16">
        <f>STDEV('Failed US Kickstarters'!E:E)</f>
        <v>1333.1920839382735</v>
      </c>
    </row>
    <row r="12" spans="1:3" x14ac:dyDescent="0.2">
      <c r="A12" t="s">
        <v>8391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8392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8393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2022-05-13T00:32:08Z</dcterms:modified>
</cp:coreProperties>
</file>