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13_ncr:1_{D7864992-076E-4290-A3F7-A528EF1E7A52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Hoja1" sheetId="3" r:id="rId1"/>
    <sheet name="Formato descripción HU" sheetId="1" r:id="rId2"/>
    <sheet name="Historia de Usuario" sheetId="2" r:id="rId3"/>
  </sheets>
  <calcPr calcId="191029"/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<sst xmlns="http://schemas.openxmlformats.org/spreadsheetml/2006/main" count="92" uniqueCount="73">
  <si>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</si>
  <si>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</si>
  <si>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</si>
  <si>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</si>
  <si>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</si>
  <si>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</si>
  <si>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</si>
  <si>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</si>
  <si>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</si>
  <si>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</si>
  <si>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</si>
  <si>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</si>
  <si>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</si>
  <si>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</si>
  <si>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</si>
  <si>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</si>
  <si>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REQ002</t>
  </si>
  <si>
    <t>REQ003</t>
  </si>
  <si>
    <t>REQ004</t>
  </si>
  <si>
    <t>REQ005</t>
  </si>
  <si>
    <t>Alta</t>
  </si>
  <si>
    <t>No iniciado</t>
  </si>
  <si>
    <t xml:space="preserve">Media 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</si>
  <si>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</si>
  <si>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</si>
  <si>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</si>
  <si>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</si>
  <si>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</si>
  <si>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</si>
  <si>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</si>
  <si>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</si>
  <si>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</si>
  <si>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</si>
  <si>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</si>
  <si>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</si>
  <si>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</si>
  <si>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</si>
  <si>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Catalogo de productos</t>
  </si>
  <si>
    <t>Pagina principal</t>
  </si>
  <si>
    <t>Comprobante de pedido</t>
  </si>
  <si>
    <t>Stephani Rivera</t>
  </si>
  <si>
    <t>Diego Mosquera</t>
  </si>
  <si>
    <t>El aplicativo debe mostrar una página principal que contenga todas las opciones de información</t>
  </si>
  <si>
    <t xml:space="preserve">Sebastián Quinga </t>
  </si>
  <si>
    <t>Comentarios hechos por el cliente que ingrese a la página</t>
  </si>
  <si>
    <t>el aplicativo debe mostrar un catalogo de postres</t>
  </si>
  <si>
    <t>Para mostrar la categoria de los postres y facilite su busqueda</t>
  </si>
  <si>
    <t>Retroalimentacion del cliente</t>
  </si>
  <si>
    <t>El aplicativo debe proporciona un comprobante una vez realizado el pedido</t>
  </si>
  <si>
    <t xml:space="preserve">Cliente </t>
  </si>
  <si>
    <t>Validación de compra de un producto</t>
  </si>
  <si>
    <t>El aplicativo debe tener las ofertas de los productos y estas deben ser editables para el administrador</t>
  </si>
  <si>
    <t>Mostrar al usuario las ofertas no editables. Cuando el administrador suba ofertas le aparecera un mensaje "oferta agregada", las ofertas deben subirse de cualquier forma sea como imagen o solo el nombre del producto</t>
  </si>
  <si>
    <t>Opcion de Ofertas</t>
  </si>
  <si>
    <t>El aplicativo debe incluir una opcion de informacion sobre el emprendimiento</t>
  </si>
  <si>
    <t>mostrar una opcion de contacto directa con administrador</t>
  </si>
  <si>
    <t>Para que el cliente pueda contactarse con el administrador en caso de alguna duda</t>
  </si>
  <si>
    <t>Cliente</t>
  </si>
  <si>
    <t>Un apartado dentro de la pagina principal que contenga contacto, redes sociales y nombre de la dueña del producto</t>
  </si>
  <si>
    <t xml:space="preserve">Mostrar al usuario la informacion clara, sin opcion a editarla </t>
  </si>
  <si>
    <t xml:space="preserve">1. Diseño visual y informacion organizada de manera jerargica 
2. Opciones interactivas </t>
  </si>
  <si>
    <t xml:space="preserve"> 1. Realizar el catalogo de productos
2. Organizar sus productos por su tamaño
3. Cada producto tiene que tener su descirpcion correspondiente
4. Crear un inventario con la cantidad de productos &lt;10</t>
  </si>
  <si>
    <t xml:space="preserve">Administrador </t>
  </si>
  <si>
    <t>Mostrar un catalogo con todo lo que ofrece el emprendimiento con informacion adicional de cada producto</t>
  </si>
  <si>
    <t>Proporcionar un comprobante o recibo automáticamente después de que se realice un pedido en el aplicativo.</t>
  </si>
  <si>
    <t>1. Generar el comprobante de pedido con todos los productos perzonalizados añadidos al carrito
2. El cliente debe ingresar sus datos para generar el comprobante</t>
  </si>
  <si>
    <t>Permitir al administrador editar las ofertas de productos en el aplicativo y asegurar que los usuarios tengan acceso a las ofertas actualizadas.</t>
  </si>
  <si>
    <t>Para brindar flexibilidad al administrador para ajustar y gestionar las ofertas de productos, y garantizar que los usuarios vean las ofertas más recientes y atractivas.</t>
  </si>
  <si>
    <t>Para garantizar que los usuarios tengan una confirmación oficial de su pedido y brindarles una referencia tangible de la transacción realizada.</t>
  </si>
  <si>
    <t>Para optimizar la experiencia del usuario al proporcionar un acceso fácil y eficiente a todas las opciones de información disponibles en el aplicativo.</t>
  </si>
  <si>
    <t>1. Crearemos una opcion dentro de la pagina principal.
2. Se mostrara imágenes de los productos en oferta
3. Interfaz editable para el administrador</t>
  </si>
  <si>
    <t>Un aplicativo web que permita a los usuarios acceder a todas las funciones disponibles de la pagina</t>
  </si>
  <si>
    <t>Apartado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</si>
</sst>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Calibri"/>
      <family val="2"/>
    </font>
    <font>
      <b/>
      <i/>
      <sz val="11"/>
      <color rgb="FF9C6500"/>
      <name val="Calibri"/>
      <family val="2"/>
    </font>
    <font>
      <b/>
      <i/>
      <sz val="11"/>
      <color rgb="FF833C0C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2"/>
      <color theme="1"/>
      <name val="Calibri"/>
      <family val="2"/>
    </font>
    <font>
      <b/>
      <i/>
      <sz val="12"/>
      <color rgb="FF9C6500"/>
      <name val="Calibri"/>
      <family val="2"/>
    </font>
    <font>
      <sz val="11"/>
      <color theme="1"/>
      <name val="Arial"/>
      <family val="2"/>
      <scheme val="minor"/>
    </font>
    <font>
      <sz val="11"/>
      <name val="Times New Roman"/>
      <family val="1"/>
    </font>
    <font>
      <b/>
      <i/>
      <sz val="11"/>
      <name val="Times New Roman"/>
      <family val="1"/>
    </font>
    <font>
      <sz val="12"/>
      <color rgb="FF374151"/>
      <name val="Times New Roman"/>
      <family val="1"/>
    </font>
    <font>
      <sz val="12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B4C6E7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B7B7B"/>
      </left>
      <right style="thin">
        <color indexed="64"/>
      </right>
      <top style="thin">
        <color rgb="FF7B7B7B"/>
      </top>
      <bottom style="thin">
        <color rgb="FF7B7B7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B7B7B"/>
      </right>
      <top style="thin">
        <color indexed="64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000000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indexed="64"/>
      </bottom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</borders>
  <cellStyleXfs count="4">
    <xf numFmtId="0" fontId="0" fillId="0" borderId="0"/>
    <xf numFmtId="0" fontId="16" fillId="0" borderId="8"/>
    <xf numFmtId="0" fontId="2" fillId="0" borderId="8"/>
    <xf numFmtId="0" fontId="1" fillId="0" borderId="8"/>
  </cellStyleXfs>
  <cellXfs count="9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vertical="center"/>
    </xf>
    <xf numFmtId="0" fontId="4" fillId="3" borderId="8" xfId="0" applyFont="1" applyFill="1" applyBorder="1"/>
    <xf numFmtId="0" fontId="14" fillId="5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/>
    </xf>
    <xf numFmtId="0" fontId="14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23" xfId="0" applyFont="1" applyFill="1" applyBorder="1"/>
    <xf numFmtId="0" fontId="4" fillId="3" borderId="24" xfId="0" applyFont="1" applyFill="1" applyBorder="1"/>
    <xf numFmtId="0" fontId="4" fillId="3" borderId="25" xfId="0" applyFont="1" applyFill="1" applyBorder="1"/>
    <xf numFmtId="0" fontId="4" fillId="3" borderId="10" xfId="0" applyFont="1" applyFill="1" applyBorder="1"/>
    <xf numFmtId="0" fontId="9" fillId="3" borderId="12" xfId="0" applyFont="1" applyFill="1" applyBorder="1" applyAlignment="1">
      <alignment horizontal="left" vertical="center" wrapText="1"/>
    </xf>
    <xf numFmtId="0" fontId="3" fillId="3" borderId="12" xfId="0" applyFont="1" applyFill="1" applyBorder="1"/>
    <xf numFmtId="0" fontId="4" fillId="3" borderId="12" xfId="0" applyFont="1" applyFill="1" applyBorder="1"/>
    <xf numFmtId="0" fontId="4" fillId="3" borderId="11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6" fillId="2" borderId="2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26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1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1" xfId="0" applyFont="1" applyBorder="1" applyAlignment="1">
      <alignment horizontal="left" vertical="center" wrapText="1"/>
    </xf>
    <xf numFmtId="164" fontId="17" fillId="0" borderId="2" xfId="0" applyNumberFormat="1" applyFont="1" applyBorder="1" applyAlignment="1">
      <alignment horizontal="left" vertical="center" wrapText="1"/>
    </xf>
    <xf numFmtId="0" fontId="17" fillId="9" borderId="2" xfId="0" applyFont="1" applyFill="1" applyBorder="1" applyAlignment="1">
      <alignment vertical="center" wrapText="1"/>
    </xf>
    <xf numFmtId="0" fontId="17" fillId="8" borderId="28" xfId="0" applyFont="1" applyFill="1" applyBorder="1" applyAlignment="1">
      <alignment horizontal="center" vertical="center" wrapText="1"/>
    </xf>
    <xf numFmtId="14" fontId="17" fillId="8" borderId="28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7" fillId="8" borderId="28" xfId="0" applyFont="1" applyFill="1" applyBorder="1" applyAlignment="1">
      <alignment horizontal="left" vertical="center" wrapText="1"/>
    </xf>
    <xf numFmtId="0" fontId="21" fillId="0" borderId="28" xfId="2" applyFont="1" applyBorder="1" applyAlignment="1">
      <alignment horizontal="center" vertical="center"/>
    </xf>
    <xf numFmtId="0" fontId="21" fillId="0" borderId="28" xfId="2" applyFont="1" applyBorder="1" applyAlignment="1">
      <alignment horizontal="center" vertical="center"/>
    </xf>
    <xf numFmtId="0" fontId="21" fillId="0" borderId="28" xfId="2" applyFont="1" applyBorder="1" applyAlignment="1">
      <alignment horizontal="center" vertical="center"/>
    </xf>
    <xf numFmtId="0" fontId="21" fillId="0" borderId="28" xfId="2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12" fillId="6" borderId="9" xfId="0" applyFont="1" applyFill="1" applyBorder="1" applyAlignment="1">
      <alignment horizontal="center" vertical="center"/>
    </xf>
    <xf numFmtId="0" fontId="11" fillId="0" borderId="13" xfId="0" applyFont="1" applyBorder="1"/>
    <xf numFmtId="0" fontId="11" fillId="0" borderId="16" xfId="0" applyFont="1" applyBorder="1"/>
    <xf numFmtId="0" fontId="3" fillId="5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5" xfId="0" applyFont="1" applyBorder="1" applyAlignment="1">
      <alignment wrapText="1"/>
    </xf>
    <xf numFmtId="0" fontId="11" fillId="0" borderId="23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0" fontId="14" fillId="2" borderId="17" xfId="0" applyFont="1" applyFill="1" applyBorder="1" applyAlignment="1">
      <alignment horizontal="center" vertical="center"/>
    </xf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11" fillId="0" borderId="22" xfId="0" applyFont="1" applyBorder="1"/>
    <xf numFmtId="0" fontId="12" fillId="4" borderId="5" xfId="0" applyFont="1" applyFill="1" applyBorder="1" applyAlignment="1">
      <alignment horizontal="center" vertical="center"/>
    </xf>
    <xf numFmtId="0" fontId="11" fillId="0" borderId="7" xfId="0" applyFont="1" applyBorder="1"/>
    <xf numFmtId="0" fontId="3" fillId="5" borderId="5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1" fillId="0" borderId="11" xfId="0" applyFont="1" applyBorder="1"/>
    <xf numFmtId="0" fontId="11" fillId="0" borderId="23" xfId="0" applyFont="1" applyBorder="1"/>
    <xf numFmtId="0" fontId="11" fillId="0" borderId="25" xfId="0" applyFont="1" applyBorder="1"/>
    <xf numFmtId="0" fontId="12" fillId="4" borderId="10" xfId="0" applyFont="1" applyFill="1" applyBorder="1" applyAlignment="1">
      <alignment horizontal="center" vertical="center"/>
    </xf>
    <xf numFmtId="0" fontId="11" fillId="0" borderId="14" xfId="0" applyFont="1" applyBorder="1"/>
    <xf numFmtId="0" fontId="11" fillId="0" borderId="15" xfId="0" applyFont="1" applyBorder="1"/>
    <xf numFmtId="0" fontId="10" fillId="3" borderId="5" xfId="0" applyFont="1" applyFill="1" applyBorder="1" applyAlignment="1">
      <alignment horizontal="center" vertical="center" wrapText="1"/>
    </xf>
    <xf numFmtId="0" fontId="11" fillId="0" borderId="6" xfId="0" applyFont="1" applyBorder="1"/>
    <xf numFmtId="0" fontId="3" fillId="5" borderId="5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/>
    <xf numFmtId="0" fontId="11" fillId="0" borderId="24" xfId="0" applyFont="1" applyBorder="1"/>
    <xf numFmtId="0" fontId="22" fillId="0" borderId="28" xfId="0" applyFont="1" applyBorder="1" applyAlignment="1">
      <alignment horizontal="center" vertical="center"/>
    </xf>
  </cellXfs>
  <cellStyles count="4">
    <cellStyle name="Normal" xfId="0" builtinId="0"/>
    <cellStyle name="Normal 2" xfId="1" xr:uid="{EB0C70D4-AA65-44AF-8A6B-2EF8B3D63FCE}"/>
    <cellStyle name="Normal 3" xfId="2" xr:uid="{00000000-0005-0000-0000-000030000000}"/>
    <cellStyle name="Normal 4" xfId="3" xr:uid="{89AC2098-747E-431F-B8A6-E9BAFD165B0A}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5CE-9D90-49D7-B560-24050FDC0AB0}">
  <dimension ref="A1"/>
  <sheetViews>
    <sheetView workbookViewId="0">
      <selection sqref="A1:N8"/>
    </sheetView>
  </sheetViews>
  <sheetFormatPr baseColWidth="10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001"/>
  <sheetViews>
    <sheetView showGridLines="0" topLeftCell="A7" zoomScale="80" zoomScaleNormal="80" workbookViewId="0">
      <selection activeCell="F11" sqref="F11"/>
    </sheetView>
  </sheetViews>
  <sheetFormatPr baseColWidth="10" defaultColWidth="12.625" defaultRowHeight="15" customHeight="1" x14ac:dyDescent="0.2"/>
  <cols>
    <col min="1" max="1" width="2" customWidth="1"/>
    <col min="2" max="2" width="6.625" customWidth="1"/>
    <col min="3" max="5" width="20.625" customWidth="1"/>
    <col min="6" max="6" width="15" customWidth="1"/>
    <col min="7" max="7" width="20.625" customWidth="1"/>
    <col min="8" max="12" width="10.625" customWidth="1"/>
    <col min="13" max="15" width="20.625" customWidth="1"/>
    <col min="16" max="26" width="9.375" customWidth="1"/>
  </cols>
  <sheetData>
    <row r="1" spans="2:15" x14ac:dyDescent="0.25">
      <c r="I1" s="1"/>
      <c r="J1" s="1"/>
      <c r="K1" s="2"/>
      <c r="L1" s="3"/>
    </row>
    <row r="2" spans="2:15" x14ac:dyDescent="0.25">
      <c r="I2" s="1"/>
      <c r="J2" s="1"/>
      <c r="K2" s="2"/>
      <c r="L2" s="3"/>
    </row>
    <row r="3" spans="2:15" ht="45" customHeight="1" x14ac:dyDescent="0.2">
      <c r="B3" s="56" t="s">
        <v>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2:15" x14ac:dyDescent="0.25">
      <c r="H4" s="4"/>
      <c r="I4" s="1"/>
      <c r="J4" s="1"/>
      <c r="K4" s="2"/>
      <c r="L4" s="3"/>
    </row>
    <row r="5" spans="2:15" ht="60" customHeight="1" x14ac:dyDescent="0.2">
      <c r="B5" s="5" t="s">
        <v>1</v>
      </c>
      <c r="C5" s="28" t="s">
        <v>2</v>
      </c>
      <c r="D5" s="29" t="s">
        <v>3</v>
      </c>
      <c r="E5" s="28" t="s">
        <v>4</v>
      </c>
      <c r="F5" s="28" t="s">
        <v>5</v>
      </c>
      <c r="G5" s="28" t="s">
        <v>6</v>
      </c>
      <c r="H5" s="28" t="s">
        <v>7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</row>
    <row r="6" spans="2:15" ht="115.15" customHeight="1" x14ac:dyDescent="0.2">
      <c r="B6" s="30" t="s">
        <v>15</v>
      </c>
      <c r="C6" s="31" t="s">
        <v>42</v>
      </c>
      <c r="D6" s="48" t="s">
        <v>71</v>
      </c>
      <c r="E6" s="49" t="s">
        <v>69</v>
      </c>
      <c r="F6" s="32" t="s">
        <v>49</v>
      </c>
      <c r="G6" s="31" t="s">
        <v>60</v>
      </c>
      <c r="H6" s="31" t="s">
        <v>43</v>
      </c>
      <c r="I6" s="33">
        <v>4</v>
      </c>
      <c r="J6" s="34">
        <v>45086</v>
      </c>
      <c r="K6" s="33" t="s">
        <v>20</v>
      </c>
      <c r="L6" s="51" t="s">
        <v>25</v>
      </c>
      <c r="M6" s="31" t="s">
        <v>44</v>
      </c>
      <c r="N6" s="31"/>
      <c r="O6" s="31" t="s">
        <v>38</v>
      </c>
    </row>
    <row r="7" spans="2:15" ht="120" customHeight="1" x14ac:dyDescent="0.2">
      <c r="B7" s="30" t="s">
        <v>16</v>
      </c>
      <c r="C7" s="46" t="s">
        <v>45</v>
      </c>
      <c r="D7" s="46" t="s">
        <v>63</v>
      </c>
      <c r="E7" s="46" t="s">
        <v>46</v>
      </c>
      <c r="F7" s="32" t="s">
        <v>49</v>
      </c>
      <c r="G7" s="50" t="s">
        <v>61</v>
      </c>
      <c r="H7" s="46" t="s">
        <v>40</v>
      </c>
      <c r="I7" s="46">
        <v>4</v>
      </c>
      <c r="J7" s="47">
        <v>45093</v>
      </c>
      <c r="K7" s="46" t="s">
        <v>20</v>
      </c>
      <c r="L7" s="52" t="s">
        <v>25</v>
      </c>
      <c r="M7" s="46" t="s">
        <v>47</v>
      </c>
      <c r="N7" s="32"/>
      <c r="O7" s="35" t="s">
        <v>37</v>
      </c>
    </row>
    <row r="8" spans="2:15" ht="148.15" customHeight="1" x14ac:dyDescent="0.2">
      <c r="B8" s="36" t="s">
        <v>17</v>
      </c>
      <c r="C8" s="31" t="s">
        <v>48</v>
      </c>
      <c r="D8" s="37" t="s">
        <v>64</v>
      </c>
      <c r="E8" s="38" t="s">
        <v>68</v>
      </c>
      <c r="F8" s="32" t="s">
        <v>49</v>
      </c>
      <c r="G8" s="39" t="s">
        <v>65</v>
      </c>
      <c r="H8" s="40" t="s">
        <v>41</v>
      </c>
      <c r="I8" s="41">
        <v>3</v>
      </c>
      <c r="J8" s="34">
        <v>45100</v>
      </c>
      <c r="K8" s="33" t="s">
        <v>20</v>
      </c>
      <c r="L8" s="53" t="s">
        <v>25</v>
      </c>
      <c r="M8" s="42" t="s">
        <v>50</v>
      </c>
      <c r="N8" s="31"/>
      <c r="O8" s="31" t="s">
        <v>39</v>
      </c>
    </row>
    <row r="9" spans="2:15" ht="152.44999999999999" customHeight="1" x14ac:dyDescent="0.2">
      <c r="B9" s="30" t="s">
        <v>18</v>
      </c>
      <c r="C9" s="31" t="s">
        <v>51</v>
      </c>
      <c r="D9" s="31" t="s">
        <v>66</v>
      </c>
      <c r="E9" s="31" t="s">
        <v>67</v>
      </c>
      <c r="F9" s="31" t="s">
        <v>62</v>
      </c>
      <c r="G9" s="31" t="s">
        <v>70</v>
      </c>
      <c r="H9" s="31" t="s">
        <v>40</v>
      </c>
      <c r="I9" s="33">
        <v>4</v>
      </c>
      <c r="J9" s="34">
        <v>45107</v>
      </c>
      <c r="K9" s="33" t="s">
        <v>20</v>
      </c>
      <c r="L9" s="54" t="s">
        <v>25</v>
      </c>
      <c r="M9" s="43" t="s">
        <v>52</v>
      </c>
      <c r="N9" s="44"/>
      <c r="O9" s="44" t="s">
        <v>53</v>
      </c>
    </row>
    <row r="10" spans="2:15" ht="82.15" customHeight="1" x14ac:dyDescent="0.2">
      <c r="B10" s="30" t="s">
        <v>19</v>
      </c>
      <c r="C10" s="45" t="s">
        <v>54</v>
      </c>
      <c r="D10" s="31" t="s">
        <v>55</v>
      </c>
      <c r="E10" s="31" t="s">
        <v>56</v>
      </c>
      <c r="F10" s="32" t="s">
        <v>57</v>
      </c>
      <c r="G10" s="31" t="s">
        <v>58</v>
      </c>
      <c r="H10" s="31" t="s">
        <v>41</v>
      </c>
      <c r="I10" s="33">
        <v>5</v>
      </c>
      <c r="J10" s="34">
        <v>45114</v>
      </c>
      <c r="K10" s="55" t="s">
        <v>20</v>
      </c>
      <c r="L10" s="92" t="s">
        <v>23</v>
      </c>
      <c r="M10" s="38" t="s">
        <v>59</v>
      </c>
      <c r="N10" s="44"/>
      <c r="O10" s="31" t="s">
        <v>72</v>
      </c>
    </row>
    <row r="11" spans="2:15" ht="115.15" customHeight="1" x14ac:dyDescent="0.2">
      <c r="H11" s="1"/>
      <c r="I11" s="1"/>
      <c r="J11" s="7"/>
      <c r="K11" s="3"/>
    </row>
    <row r="12" spans="2:15" ht="99.6" customHeight="1" x14ac:dyDescent="0.25">
      <c r="D12" s="1"/>
      <c r="E12" s="1"/>
      <c r="F12" s="2"/>
      <c r="G12" s="3"/>
    </row>
    <row r="13" spans="2:15" ht="136.15" customHeight="1" x14ac:dyDescent="0.25">
      <c r="I13" s="1"/>
      <c r="J13" s="1"/>
      <c r="K13" s="2"/>
      <c r="L13" s="3"/>
    </row>
    <row r="14" spans="2:15" ht="127.9" customHeight="1" x14ac:dyDescent="0.25">
      <c r="I14" s="1"/>
      <c r="J14" s="1"/>
      <c r="K14" s="2"/>
      <c r="L14" s="3"/>
    </row>
    <row r="15" spans="2:15" ht="39.75" customHeight="1" x14ac:dyDescent="0.25">
      <c r="I15" s="1"/>
      <c r="J15" s="1"/>
      <c r="K15" s="2" t="s">
        <v>20</v>
      </c>
      <c r="L15" s="1" t="s">
        <v>21</v>
      </c>
      <c r="M15" s="4"/>
    </row>
    <row r="16" spans="2:15" ht="39.75" customHeight="1" x14ac:dyDescent="0.25">
      <c r="I16" s="1"/>
      <c r="J16" s="1"/>
      <c r="K16" s="2" t="s">
        <v>22</v>
      </c>
      <c r="L16" s="1" t="s">
        <v>23</v>
      </c>
      <c r="M16" s="4"/>
    </row>
    <row r="17" spans="9:13" ht="39.75" customHeight="1" x14ac:dyDescent="0.25">
      <c r="I17" s="1"/>
      <c r="J17" s="1"/>
      <c r="K17" s="2" t="s">
        <v>24</v>
      </c>
      <c r="L17" s="1" t="s">
        <v>25</v>
      </c>
      <c r="M17" s="4"/>
    </row>
    <row r="18" spans="9:13" ht="39.75" customHeight="1" x14ac:dyDescent="0.25">
      <c r="I18" s="1"/>
      <c r="J18" s="1"/>
      <c r="K18" s="2"/>
      <c r="L18" s="1" t="s">
        <v>26</v>
      </c>
      <c r="M18" s="4"/>
    </row>
    <row r="19" spans="9:13" ht="39.75" customHeight="1" x14ac:dyDescent="0.25">
      <c r="I19" s="1"/>
      <c r="J19" s="1"/>
      <c r="K19" s="2"/>
      <c r="L19" s="3"/>
    </row>
    <row r="20" spans="9:13" ht="39.75" customHeight="1" x14ac:dyDescent="0.25">
      <c r="I20" s="1"/>
      <c r="J20" s="1"/>
      <c r="K20" s="2"/>
      <c r="L20" s="3"/>
    </row>
    <row r="21" spans="9:13" ht="19.5" customHeight="1" x14ac:dyDescent="0.25">
      <c r="I21" s="1"/>
      <c r="J21" s="1"/>
      <c r="K21" s="2"/>
      <c r="L21" s="3"/>
    </row>
    <row r="22" spans="9:13" ht="19.5" customHeight="1" x14ac:dyDescent="0.25">
      <c r="I22" s="1"/>
      <c r="J22" s="1"/>
      <c r="K22" s="2"/>
      <c r="L22" s="3"/>
    </row>
    <row r="23" spans="9:13" ht="19.5" customHeight="1" x14ac:dyDescent="0.25">
      <c r="I23" s="1"/>
      <c r="J23" s="1"/>
      <c r="K23" s="2"/>
      <c r="L23" s="3"/>
    </row>
    <row r="24" spans="9:13" ht="19.5" customHeight="1" x14ac:dyDescent="0.25">
      <c r="I24" s="1"/>
      <c r="J24" s="1"/>
      <c r="K24" s="2"/>
      <c r="L24" s="3"/>
    </row>
    <row r="25" spans="9:13" ht="19.5" customHeight="1" x14ac:dyDescent="0.25">
      <c r="I25" s="1"/>
      <c r="J25" s="1"/>
      <c r="K25" s="2"/>
      <c r="L25" s="3"/>
    </row>
    <row r="26" spans="9:13" ht="19.5" customHeight="1" x14ac:dyDescent="0.25">
      <c r="I26" s="1"/>
      <c r="J26" s="1"/>
      <c r="K26" s="2"/>
      <c r="L26" s="3"/>
    </row>
    <row r="27" spans="9:13" ht="19.5" customHeight="1" x14ac:dyDescent="0.25">
      <c r="I27" s="1"/>
      <c r="J27" s="1"/>
      <c r="K27" s="2"/>
      <c r="L27" s="3"/>
    </row>
    <row r="28" spans="9:13" ht="19.5" customHeight="1" x14ac:dyDescent="0.25">
      <c r="I28" s="1"/>
      <c r="J28" s="1"/>
      <c r="K28" s="2"/>
      <c r="L28" s="3"/>
    </row>
    <row r="29" spans="9:13" ht="19.5" customHeight="1" x14ac:dyDescent="0.25">
      <c r="I29" s="1"/>
      <c r="J29" s="1"/>
      <c r="K29" s="2"/>
      <c r="L29" s="3"/>
    </row>
    <row r="30" spans="9:13" ht="19.5" customHeight="1" x14ac:dyDescent="0.25">
      <c r="I30" s="1"/>
      <c r="J30" s="1"/>
      <c r="K30" s="2"/>
      <c r="L30" s="3"/>
    </row>
    <row r="31" spans="9:13" ht="19.5" customHeight="1" x14ac:dyDescent="0.25">
      <c r="I31" s="1"/>
      <c r="J31" s="1"/>
      <c r="K31" s="2"/>
      <c r="L31" s="3"/>
    </row>
    <row r="32" spans="9:13" ht="19.5" customHeight="1" x14ac:dyDescent="0.25">
      <c r="I32" s="1"/>
      <c r="J32" s="1"/>
      <c r="K32" s="2"/>
      <c r="L32" s="3"/>
    </row>
    <row r="33" spans="9:12" ht="19.5" customHeight="1" x14ac:dyDescent="0.25">
      <c r="I33" s="1"/>
      <c r="J33" s="1"/>
      <c r="K33" s="2"/>
      <c r="L33" s="3"/>
    </row>
    <row r="34" spans="9:12" ht="19.5" customHeight="1" x14ac:dyDescent="0.25">
      <c r="I34" s="1"/>
      <c r="J34" s="1"/>
      <c r="K34" s="2"/>
      <c r="L34" s="3"/>
    </row>
    <row r="35" spans="9:12" ht="19.5" customHeight="1" x14ac:dyDescent="0.25">
      <c r="I35" s="1"/>
      <c r="J35" s="1"/>
      <c r="K35" s="2"/>
      <c r="L35" s="3"/>
    </row>
    <row r="36" spans="9:12" ht="15.75" customHeight="1" x14ac:dyDescent="0.25">
      <c r="I36" s="1"/>
      <c r="J36" s="1"/>
      <c r="K36" s="2"/>
      <c r="L36" s="3"/>
    </row>
    <row r="37" spans="9:12" ht="15.75" customHeight="1" x14ac:dyDescent="0.25">
      <c r="I37" s="1"/>
      <c r="J37" s="1"/>
      <c r="K37" s="2"/>
      <c r="L37" s="3"/>
    </row>
    <row r="38" spans="9:12" ht="15.75" customHeight="1" x14ac:dyDescent="0.25">
      <c r="I38" s="1"/>
      <c r="J38" s="1"/>
      <c r="K38" s="2"/>
      <c r="L38" s="3"/>
    </row>
    <row r="39" spans="9:12" ht="15.75" customHeight="1" x14ac:dyDescent="0.25">
      <c r="I39" s="1"/>
      <c r="J39" s="1"/>
      <c r="K39" s="2"/>
      <c r="L39" s="3"/>
    </row>
    <row r="40" spans="9:12" ht="15.75" customHeight="1" x14ac:dyDescent="0.25">
      <c r="I40" s="1"/>
      <c r="J40" s="1"/>
      <c r="K40" s="2"/>
      <c r="L40" s="3"/>
    </row>
    <row r="41" spans="9:12" ht="15.75" customHeight="1" x14ac:dyDescent="0.25">
      <c r="I41" s="1"/>
      <c r="J41" s="1"/>
      <c r="K41" s="2"/>
      <c r="L41" s="3"/>
    </row>
    <row r="42" spans="9:12" ht="15.75" customHeight="1" x14ac:dyDescent="0.25">
      <c r="I42" s="1"/>
      <c r="J42" s="1"/>
      <c r="K42" s="2"/>
      <c r="L42" s="3"/>
    </row>
    <row r="43" spans="9:12" ht="15.75" customHeight="1" x14ac:dyDescent="0.25">
      <c r="I43" s="1"/>
      <c r="J43" s="1"/>
      <c r="K43" s="2"/>
      <c r="L43" s="3"/>
    </row>
    <row r="44" spans="9:12" ht="15.75" customHeight="1" x14ac:dyDescent="0.25">
      <c r="I44" s="1"/>
      <c r="J44" s="1"/>
      <c r="K44" s="2"/>
      <c r="L44" s="3"/>
    </row>
    <row r="45" spans="9:12" ht="15.75" customHeight="1" x14ac:dyDescent="0.25">
      <c r="I45" s="1"/>
      <c r="J45" s="1"/>
      <c r="K45" s="2"/>
      <c r="L45" s="3"/>
    </row>
    <row r="46" spans="9:12" ht="15.75" customHeight="1" x14ac:dyDescent="0.25">
      <c r="I46" s="1"/>
      <c r="J46" s="1"/>
      <c r="K46" s="2"/>
      <c r="L46" s="3"/>
    </row>
    <row r="47" spans="9:12" ht="15.75" customHeight="1" x14ac:dyDescent="0.25">
      <c r="I47" s="1"/>
      <c r="J47" s="1"/>
      <c r="K47" s="2"/>
      <c r="L47" s="3"/>
    </row>
    <row r="48" spans="9:12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5">
      <c r="I983" s="1"/>
      <c r="J983" s="1"/>
      <c r="K983" s="2"/>
      <c r="L983" s="3"/>
    </row>
    <row r="984" spans="9:12" ht="15.75" customHeight="1" x14ac:dyDescent="0.25">
      <c r="I984" s="1"/>
      <c r="J984" s="1"/>
      <c r="K984" s="2"/>
      <c r="L984" s="3"/>
    </row>
    <row r="985" spans="9:12" ht="15.75" customHeight="1" x14ac:dyDescent="0.2">
      <c r="I985" s="3"/>
      <c r="J985" s="3"/>
      <c r="K985" s="6"/>
      <c r="L985" s="3"/>
    </row>
    <row r="986" spans="9:12" ht="15.75" customHeight="1" x14ac:dyDescent="0.2">
      <c r="I986" s="3"/>
      <c r="J986" s="3"/>
      <c r="K986" s="6"/>
      <c r="L986" s="3"/>
    </row>
    <row r="987" spans="9:12" ht="15.75" customHeight="1" x14ac:dyDescent="0.2"/>
    <row r="988" spans="9:12" ht="15.75" customHeight="1" x14ac:dyDescent="0.2"/>
    <row r="989" spans="9:12" ht="15.75" customHeight="1" x14ac:dyDescent="0.2"/>
    <row r="990" spans="9:12" ht="15.75" customHeight="1" x14ac:dyDescent="0.2"/>
    <row r="991" spans="9:12" ht="15.75" customHeight="1" x14ac:dyDescent="0.2"/>
    <row r="992" spans="9:1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B3:O3"/>
  </mergeCells>
  <dataValidations count="2">
    <dataValidation type="list" allowBlank="1" showErrorMessage="1" sqref="K6 K8:K10" xr:uid="{45185958-3CBA-4E98-B30E-113415AFF3BC}">
      <formula1>$K$22:$K$24</formula1>
    </dataValidation>
    <dataValidation type="list" allowBlank="1" showErrorMessage="1" sqref="L6 L8:L9" xr:uid="{50E543ED-42FF-4C93-B972-BE81A63915D1}">
      <formula1>$L$22:$L$25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topLeftCell="A8" workbookViewId="0">
      <selection activeCell="C10" sqref="C10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8"/>
      <c r="D4" s="8"/>
      <c r="E4" s="8"/>
      <c r="F4" s="4"/>
    </row>
    <row r="5" spans="2:16" hidden="1" x14ac:dyDescent="0.25">
      <c r="C5" s="8"/>
      <c r="D5" s="8"/>
      <c r="E5" s="8"/>
      <c r="F5" s="4"/>
    </row>
    <row r="6" spans="2:16" ht="39.75" customHeight="1" x14ac:dyDescent="0.2">
      <c r="B6" s="86" t="s">
        <v>27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77"/>
    </row>
    <row r="7" spans="2:16" ht="9.75" customHeight="1" x14ac:dyDescent="0.2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6" ht="9.75" customHeight="1" x14ac:dyDescent="0.25">
      <c r="B8" s="21"/>
      <c r="C8" s="22"/>
      <c r="D8" s="22"/>
      <c r="E8" s="22"/>
      <c r="F8" s="23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2:16" ht="30" customHeight="1" x14ac:dyDescent="0.2">
      <c r="B9" s="26"/>
      <c r="C9" s="10" t="s">
        <v>1</v>
      </c>
      <c r="D9" s="11"/>
      <c r="E9" s="76" t="s">
        <v>28</v>
      </c>
      <c r="F9" s="77"/>
      <c r="G9" s="11"/>
      <c r="H9" s="76" t="s">
        <v>11</v>
      </c>
      <c r="I9" s="77"/>
      <c r="J9" s="12"/>
      <c r="K9" s="12"/>
      <c r="L9" s="12"/>
      <c r="M9" s="12"/>
      <c r="N9" s="12"/>
      <c r="O9" s="12"/>
      <c r="P9" s="27"/>
    </row>
    <row r="10" spans="2:16" ht="30" customHeight="1" x14ac:dyDescent="0.2">
      <c r="B10" s="26"/>
      <c r="C10" s="13" t="s">
        <v>19</v>
      </c>
      <c r="D10" s="14"/>
      <c r="E10" s="88" t="str">
        <f>VLOOKUP(C10,'Formato descripción HU'!B6:O14,5,0)</f>
        <v>Cliente</v>
      </c>
      <c r="F10" s="89"/>
      <c r="G10" s="15"/>
      <c r="H10" s="78" t="str">
        <f>VLOOKUP(C10,'Formato descripción HU'!B6:O14,11,0)</f>
        <v>En proceso</v>
      </c>
      <c r="I10" s="77"/>
      <c r="J10" s="15"/>
      <c r="K10" s="12"/>
      <c r="L10" s="12"/>
      <c r="M10" s="12"/>
      <c r="N10" s="12"/>
      <c r="O10" s="12"/>
      <c r="P10" s="27"/>
    </row>
    <row r="11" spans="2:16" ht="9.75" customHeight="1" x14ac:dyDescent="0.2">
      <c r="B11" s="26"/>
      <c r="C11" s="16"/>
      <c r="D11" s="14"/>
      <c r="E11" s="17"/>
      <c r="F11" s="17"/>
      <c r="G11" s="15"/>
      <c r="H11" s="17"/>
      <c r="I11" s="17"/>
      <c r="J11" s="15"/>
      <c r="K11" s="17"/>
      <c r="L11" s="17"/>
      <c r="M11" s="12"/>
      <c r="N11" s="17"/>
      <c r="O11" s="17"/>
      <c r="P11" s="27"/>
    </row>
    <row r="12" spans="2:16" ht="30" customHeight="1" x14ac:dyDescent="0.2">
      <c r="B12" s="26"/>
      <c r="C12" s="10" t="s">
        <v>29</v>
      </c>
      <c r="D12" s="14"/>
      <c r="E12" s="76" t="s">
        <v>10</v>
      </c>
      <c r="F12" s="77"/>
      <c r="G12" s="15"/>
      <c r="H12" s="76" t="s">
        <v>30</v>
      </c>
      <c r="I12" s="77"/>
      <c r="J12" s="15"/>
      <c r="K12" s="17"/>
      <c r="L12" s="17"/>
      <c r="M12" s="12"/>
      <c r="N12" s="17"/>
      <c r="O12" s="17"/>
      <c r="P12" s="27"/>
    </row>
    <row r="13" spans="2:16" ht="30" customHeight="1" x14ac:dyDescent="0.2">
      <c r="B13" s="26"/>
      <c r="C13" s="13">
        <f>VLOOKUP('Historia de Usuario'!C10,'Formato descripción HU'!B6:O14,8,0)</f>
        <v>5</v>
      </c>
      <c r="D13" s="14"/>
      <c r="E13" s="78" t="str">
        <f>VLOOKUP(C10,'Formato descripción HU'!B6:O14,10,0)</f>
        <v>Alta</v>
      </c>
      <c r="F13" s="77"/>
      <c r="G13" s="15"/>
      <c r="H13" s="88" t="str">
        <f>VLOOKUP(C10,'Formato descripción HU'!B6:O14,7,0)</f>
        <v>Diego Mosquera</v>
      </c>
      <c r="I13" s="89"/>
      <c r="J13" s="15"/>
      <c r="K13" s="17"/>
      <c r="L13" s="17"/>
      <c r="M13" s="12"/>
      <c r="N13" s="17"/>
      <c r="O13" s="17"/>
      <c r="P13" s="27"/>
    </row>
    <row r="14" spans="2:16" ht="9.75" customHeight="1" x14ac:dyDescent="0.2">
      <c r="B14" s="26"/>
      <c r="C14" s="12"/>
      <c r="D14" s="14"/>
      <c r="E14" s="12"/>
      <c r="F14" s="12"/>
      <c r="G14" s="15"/>
      <c r="H14" s="15"/>
      <c r="I14" s="12"/>
      <c r="J14" s="12"/>
      <c r="K14" s="12"/>
      <c r="L14" s="12"/>
      <c r="M14" s="12"/>
      <c r="N14" s="12"/>
      <c r="O14" s="12"/>
      <c r="P14" s="27"/>
    </row>
    <row r="15" spans="2:16" ht="19.5" customHeight="1" x14ac:dyDescent="0.2">
      <c r="B15" s="26"/>
      <c r="C15" s="58" t="s">
        <v>31</v>
      </c>
      <c r="D15" s="61" t="str">
        <f>VLOOKUP(C10,'Formato descripción HU'!B6:O14,3,0)</f>
        <v>mostrar una opcion de contacto directa con administrador</v>
      </c>
      <c r="E15" s="80"/>
      <c r="F15" s="12"/>
      <c r="G15" s="58" t="s">
        <v>32</v>
      </c>
      <c r="H15" s="61" t="str">
        <f>VLOOKUP(C10,'Formato descripción HU'!B6:O14,4,0)</f>
        <v>Para que el cliente pueda contactarse con el administrador en caso de alguna duda</v>
      </c>
      <c r="I15" s="90"/>
      <c r="J15" s="80"/>
      <c r="K15" s="12"/>
      <c r="L15" s="58" t="s">
        <v>33</v>
      </c>
      <c r="M15" s="61" t="str">
        <f>VLOOKUP(C10,'Formato descripción HU'!B6:O14,6,0)</f>
        <v>Un apartado dentro de la pagina principal que contenga contacto, redes sociales y nombre de la dueña del producto</v>
      </c>
      <c r="N15" s="62"/>
      <c r="O15" s="63"/>
      <c r="P15" s="27"/>
    </row>
    <row r="16" spans="2:16" ht="19.5" customHeight="1" x14ac:dyDescent="0.2">
      <c r="B16" s="26"/>
      <c r="C16" s="59"/>
      <c r="D16" s="84"/>
      <c r="E16" s="85"/>
      <c r="F16" s="12"/>
      <c r="G16" s="59"/>
      <c r="H16" s="84"/>
      <c r="I16" s="57"/>
      <c r="J16" s="85"/>
      <c r="K16" s="12"/>
      <c r="L16" s="59"/>
      <c r="M16" s="64"/>
      <c r="N16" s="65"/>
      <c r="O16" s="66"/>
      <c r="P16" s="27"/>
    </row>
    <row r="17" spans="2:16" ht="19.5" customHeight="1" x14ac:dyDescent="0.2">
      <c r="B17" s="26"/>
      <c r="C17" s="60"/>
      <c r="D17" s="81"/>
      <c r="E17" s="82"/>
      <c r="F17" s="12"/>
      <c r="G17" s="60"/>
      <c r="H17" s="81"/>
      <c r="I17" s="91"/>
      <c r="J17" s="82"/>
      <c r="K17" s="12"/>
      <c r="L17" s="60"/>
      <c r="M17" s="67"/>
      <c r="N17" s="68"/>
      <c r="O17" s="69"/>
      <c r="P17" s="27"/>
    </row>
    <row r="18" spans="2:16" ht="9.75" customHeight="1" x14ac:dyDescent="0.2">
      <c r="B18" s="26"/>
      <c r="C18" s="12"/>
      <c r="D18" s="12"/>
      <c r="E18" s="12"/>
      <c r="F18" s="12"/>
      <c r="G18" s="15"/>
      <c r="H18" s="15"/>
      <c r="I18" s="15"/>
      <c r="J18" s="12"/>
      <c r="K18" s="12"/>
      <c r="L18" s="12"/>
      <c r="M18" s="12"/>
      <c r="N18" s="12"/>
      <c r="O18" s="12"/>
      <c r="P18" s="27"/>
    </row>
    <row r="19" spans="2:16" ht="19.5" customHeight="1" x14ac:dyDescent="0.2">
      <c r="B19" s="26"/>
      <c r="C19" s="79" t="s">
        <v>34</v>
      </c>
      <c r="D19" s="80"/>
      <c r="E19" s="70" t="s">
        <v>35</v>
      </c>
      <c r="F19" s="71"/>
      <c r="G19" s="71"/>
      <c r="H19" s="71"/>
      <c r="I19" s="71"/>
      <c r="J19" s="71"/>
      <c r="K19" s="71"/>
      <c r="L19" s="71"/>
      <c r="M19" s="71"/>
      <c r="N19" s="71"/>
      <c r="O19" s="72"/>
      <c r="P19" s="27"/>
    </row>
    <row r="20" spans="2:16" ht="19.5" customHeight="1" x14ac:dyDescent="0.2">
      <c r="B20" s="26"/>
      <c r="C20" s="81"/>
      <c r="D20" s="82"/>
      <c r="E20" s="73"/>
      <c r="F20" s="74"/>
      <c r="G20" s="74"/>
      <c r="H20" s="74"/>
      <c r="I20" s="74"/>
      <c r="J20" s="74"/>
      <c r="K20" s="74"/>
      <c r="L20" s="74"/>
      <c r="M20" s="74"/>
      <c r="N20" s="74"/>
      <c r="O20" s="75"/>
      <c r="P20" s="27"/>
    </row>
    <row r="21" spans="2:16" ht="9.75" customHeight="1" x14ac:dyDescent="0.2">
      <c r="B21" s="2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7"/>
    </row>
    <row r="22" spans="2:16" ht="19.5" customHeight="1" x14ac:dyDescent="0.2">
      <c r="B22" s="26"/>
      <c r="C22" s="83" t="s">
        <v>36</v>
      </c>
      <c r="D22" s="80"/>
      <c r="E22" s="61" t="str">
        <f>VLOOKUP(C10,'Formato descripción HU'!B6:O14,12,0)</f>
        <v xml:space="preserve">Mostrar al usuario la informacion clara, sin opcion a editarla </v>
      </c>
      <c r="F22" s="62"/>
      <c r="G22" s="62"/>
      <c r="H22" s="63"/>
      <c r="I22" s="12"/>
      <c r="J22" s="83" t="s">
        <v>13</v>
      </c>
      <c r="K22" s="80"/>
      <c r="L22" s="61">
        <f>VLOOKUP(C10,'Formato descripción HU'!B6:O14,13,0)</f>
        <v>0</v>
      </c>
      <c r="M22" s="62"/>
      <c r="N22" s="62"/>
      <c r="O22" s="63"/>
      <c r="P22" s="27"/>
    </row>
    <row r="23" spans="2:16" ht="19.5" customHeight="1" x14ac:dyDescent="0.2">
      <c r="B23" s="26"/>
      <c r="C23" s="84"/>
      <c r="D23" s="85"/>
      <c r="E23" s="64"/>
      <c r="F23" s="65"/>
      <c r="G23" s="65"/>
      <c r="H23" s="66"/>
      <c r="I23" s="12"/>
      <c r="J23" s="84"/>
      <c r="K23" s="85"/>
      <c r="L23" s="64"/>
      <c r="M23" s="65"/>
      <c r="N23" s="65"/>
      <c r="O23" s="66"/>
      <c r="P23" s="27"/>
    </row>
    <row r="24" spans="2:16" ht="19.5" customHeight="1" x14ac:dyDescent="0.2">
      <c r="B24" s="26"/>
      <c r="C24" s="81"/>
      <c r="D24" s="82"/>
      <c r="E24" s="67"/>
      <c r="F24" s="68"/>
      <c r="G24" s="68"/>
      <c r="H24" s="69"/>
      <c r="I24" s="12"/>
      <c r="J24" s="81"/>
      <c r="K24" s="82"/>
      <c r="L24" s="67"/>
      <c r="M24" s="68"/>
      <c r="N24" s="68"/>
      <c r="O24" s="69"/>
      <c r="P24" s="27"/>
    </row>
    <row r="25" spans="2:16" ht="9.75" customHeight="1" x14ac:dyDescent="0.2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</row>
    <row r="26" spans="2:16" ht="19.5" customHeight="1" x14ac:dyDescent="0.2"/>
    <row r="27" spans="2:16" ht="19.5" customHeight="1" x14ac:dyDescent="0.2"/>
    <row r="28" spans="2:16" ht="19.5" customHeight="1" x14ac:dyDescent="0.2"/>
    <row r="29" spans="2:16" ht="19.5" customHeight="1" x14ac:dyDescent="0.2"/>
    <row r="30" spans="2:16" ht="19.5" customHeight="1" x14ac:dyDescent="0.2"/>
    <row r="31" spans="2:16" ht="19.5" customHeight="1" x14ac:dyDescent="0.2"/>
    <row r="32" spans="2:16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Labs-DCCO</cp:lastModifiedBy>
  <cp:revision/>
  <dcterms:created xsi:type="dcterms:W3CDTF">2019-10-21T15:37:14Z</dcterms:created>
  <dcterms:modified xsi:type="dcterms:W3CDTF">2023-07-26T12:44:36Z</dcterms:modified>
  <cp:category/>
  <cp:contentStatus/>
</cp:coreProperties>
</file>