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8CBEFAEC-38F0-4027-B5E2-19C4EE5AB977}" xr6:coauthVersionLast="36" xr6:coauthVersionMax="36" xr10:uidLastSave="{00000000-0000-0000-0000-000000000000}"/>
  <bookViews>
    <workbookView xWindow="0" yWindow="0" windowWidth="21600" windowHeight="9525" activeTab="1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9"/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<sst xmlns="http://schemas.openxmlformats.org/spreadsheetml/2006/main" count="92" uniqueCount="73">
  <si>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</si>
  <si>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</si>
  <si>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</si>
  <si>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</si>
  <si>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</si>
  <si>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</si>
  <si>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</si>
  <si>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</si>
  <si>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</si>
  <si>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</si>
  <si>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</si>
  <si>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</si>
  <si>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</si>
  <si>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</si>
  <si>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</si>
  <si>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</si>
  <si>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</si>
  <si>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</si>
  <si>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</si>
  <si>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</si>
  <si>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</si>
  <si>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</si>
  <si>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</si>
  <si>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</si>
  <si>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</si>
  <si>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</si>
  <si>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</si>
  <si>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</si>
  <si>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</si>
  <si>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</si>
  <si>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</si>
  <si>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</si>
  <si>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</si>
  <si>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</si>
  <si>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</si>
  <si>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</si>
  <si>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</si>
  <si>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Catalogo de productos</t>
  </si>
  <si>
    <t>Pagina principal</t>
  </si>
  <si>
    <t>Comprobante de pedido</t>
  </si>
  <si>
    <t>Stephani Rivera</t>
  </si>
  <si>
    <t>Diego Mosquera</t>
  </si>
  <si>
    <t>El aplicativo debe mostrar una página principal que contenga todas las opciones de información</t>
  </si>
  <si>
    <t xml:space="preserve">Sebastián Quinga </t>
  </si>
  <si>
    <t>Comentarios hechos por el cliente que ingrese a la página</t>
  </si>
  <si>
    <t>el aplicativo debe mostrar un catalogo de postres</t>
  </si>
  <si>
    <t>Para mostrar la categoria de los postres y facilite su busqueda</t>
  </si>
  <si>
    <t>Retroalimentacion del cliente</t>
  </si>
  <si>
    <t>El aplicativo debe proporciona un comprobante una vez realizado el pedido</t>
  </si>
  <si>
    <t xml:space="preserve">Cliente </t>
  </si>
  <si>
    <t>Validación de compra de un producto</t>
  </si>
  <si>
    <t>El aplicativo debe tener las ofertas de los productos y estas deben ser editables para el administrador</t>
  </si>
  <si>
    <t>Mostrar al usuario las ofertas no editables. Cuando el administrador suba ofertas le aparecera un mensaje "oferta agregada", las ofertas deben subirse de cualquier forma sea como imagen o solo el nombre del producto</t>
  </si>
  <si>
    <t>Opcion de Ofertas</t>
  </si>
  <si>
    <t>El aplicativo debe incluir una opcion de informacion sobre el emprendimiento</t>
  </si>
  <si>
    <t>mostrar una opcion de contacto directa con administrador</t>
  </si>
  <si>
    <t>Para que el cliente pueda contactarse con el administrador en caso de alguna duda</t>
  </si>
  <si>
    <t>Cliente</t>
  </si>
  <si>
    <t>Un apartado dentro de la pagina principal que contenga contacto, redes sociales y nombre de la dueña del producto</t>
  </si>
  <si>
    <t xml:space="preserve">Mostrar al usuario la informacion clara, sin opcion a editarla </t>
  </si>
  <si>
    <t>Apartado de informacion</t>
  </si>
  <si>
    <t xml:space="preserve">1. Diseño visual y informacion organizada de manera jerargica 
2. Opciones interactivas </t>
  </si>
  <si>
    <t xml:space="preserve"> 1. Realizar el catalogo de productos
2. Organizar sus productos por su tamaño
3. Cada producto tiene que tener su descirpcion correspondiente
4. Crear un inventario con la cantidad de productos &lt;10</t>
  </si>
  <si>
    <t xml:space="preserve">Administrador </t>
  </si>
  <si>
    <t>Mostrar un catalogo con todo lo que ofrece el emprendimiento con informacion adicional de cada producto</t>
  </si>
  <si>
    <t>Proporcionar un comprobante o recibo automáticamente después de que se realice un pedido en el aplicativo.</t>
  </si>
  <si>
    <t>1. Generar el comprobante de pedido con todos los productos perzonalizados añadidos al carrito
2. El cliente debe ingresar sus datos para generar el comprobante</t>
  </si>
  <si>
    <t>Permitir al administrador editar las ofertas de productos en el aplicativo y asegurar que los usuarios tengan acceso a las ofertas actualizadas.</t>
  </si>
  <si>
    <t>Para brindar flexibilidad al administrador para ajustar y gestionar las ofertas de productos, y garantizar que los usuarios vean las ofertas más recientes y atractivas.</t>
  </si>
  <si>
    <t>Para garantizar que los usuarios tengan una confirmación oficial de su pedido y brindarles una referencia tangible de la transacción realizada.</t>
  </si>
  <si>
    <t>Para optimizar la experiencia del usuario al proporcionar un acceso fácil y eficiente a todas las opciones de información disponibles en el aplicativo.</t>
  </si>
  <si>
    <t>1. Crearemos una opcion dentro de la pagina principal.
2. Se mostrara imágenes de los productos en oferta
3. Interfaz editable para el administrador</t>
  </si>
  <si>
    <t>Un aplicativo web que permita a los usuarios acceder a todas las funciones disponibles de la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</si>
</sst>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color rgb="FF374151"/>
      <name val="Times New Roman"/>
      <family val="1"/>
    </font>
    <font>
      <sz val="12"/>
      <name val="Times New Roman"/>
      <family val="1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4C6E7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3">
    <xf numFmtId="0" fontId="0" fillId="0" borderId="0"/>
    <xf numFmtId="0" fontId="15" fillId="0" borderId="8"/>
    <xf numFmtId="0" fontId="1" fillId="0" borderId="8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3" fillId="3" borderId="8" xfId="0" applyFont="1" applyFill="1" applyBorder="1"/>
    <xf numFmtId="0" fontId="13" fillId="5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23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0" fontId="3" fillId="3" borderId="10" xfId="0" applyFont="1" applyFill="1" applyBorder="1"/>
    <xf numFmtId="0" fontId="8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/>
    <xf numFmtId="0" fontId="3" fillId="3" borderId="12" xfId="0" applyFont="1" applyFill="1" applyBorder="1"/>
    <xf numFmtId="0" fontId="3" fillId="3" borderId="1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5" fillId="2" borderId="2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17" fillId="8" borderId="28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26" xfId="0" applyFont="1" applyBorder="1" applyAlignment="1">
      <alignment vertical="center"/>
    </xf>
    <xf numFmtId="0" fontId="16" fillId="0" borderId="30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left" vertical="center" wrapText="1"/>
    </xf>
    <xf numFmtId="164" fontId="16" fillId="0" borderId="2" xfId="0" applyNumberFormat="1" applyFont="1" applyBorder="1" applyAlignment="1">
      <alignment horizontal="left" vertical="center" wrapText="1"/>
    </xf>
    <xf numFmtId="0" fontId="16" fillId="9" borderId="2" xfId="0" applyFont="1" applyFill="1" applyBorder="1" applyAlignment="1">
      <alignment vertical="center" wrapText="1"/>
    </xf>
    <xf numFmtId="0" fontId="16" fillId="8" borderId="28" xfId="0" applyFont="1" applyFill="1" applyBorder="1" applyAlignment="1">
      <alignment horizontal="center" vertical="center" wrapText="1"/>
    </xf>
    <xf numFmtId="14" fontId="16" fillId="8" borderId="28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6" fillId="8" borderId="28" xfId="0" applyFont="1" applyFill="1" applyBorder="1" applyAlignment="1">
      <alignment horizontal="left" vertical="center" wrapText="1"/>
    </xf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2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5" xfId="0" applyFont="1" applyFill="1" applyBorder="1" applyAlignment="1">
      <alignment horizontal="center" vertical="center"/>
    </xf>
    <xf numFmtId="0" fontId="10" fillId="0" borderId="7" xfId="0" applyFont="1" applyBorder="1"/>
    <xf numFmtId="0" fontId="2" fillId="5" borderId="5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9" fillId="3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2" fillId="5" borderId="5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wrapText="1"/>
    </xf>
    <xf numFmtId="0" fontId="10" fillId="0" borderId="12" xfId="0" applyFont="1" applyBorder="1"/>
    <xf numFmtId="0" fontId="10" fillId="0" borderId="24" xfId="0" applyFont="1" applyBorder="1"/>
  </cellXfs>
  <cellStyles count="3">
    <cellStyle name="Normal" xfId="0" builtinId="0"/>
    <cellStyle name="Normal 2" xfId="1" xr:uid="{EB0C70D4-AA65-44AF-8A6B-2EF8B3D63FCE}"/>
    <cellStyle name="Normal 3" xfId="2" xr:uid="{00000000-0005-0000-0000-000030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15CE-9D90-49D7-B560-24050FDC0AB0}">
  <dimension ref="A1"/>
  <sheetViews>
    <sheetView workbookViewId="0">
      <selection sqref="A1:N8"/>
    </sheetView>
  </sheetViews>
  <sheetFormatPr baseColWidth="10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7" zoomScale="80" zoomScaleNormal="80" workbookViewId="0">
      <selection activeCell="C6" sqref="C6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115.15" customHeight="1" x14ac:dyDescent="0.2">
      <c r="B6" s="30" t="s">
        <v>15</v>
      </c>
      <c r="C6" s="31" t="s">
        <v>42</v>
      </c>
      <c r="D6" s="48" t="s">
        <v>72</v>
      </c>
      <c r="E6" s="49" t="s">
        <v>70</v>
      </c>
      <c r="F6" s="32" t="s">
        <v>49</v>
      </c>
      <c r="G6" s="31" t="s">
        <v>61</v>
      </c>
      <c r="H6" s="31" t="s">
        <v>43</v>
      </c>
      <c r="I6" s="33">
        <v>4</v>
      </c>
      <c r="J6" s="34">
        <v>45086</v>
      </c>
      <c r="K6" s="33" t="s">
        <v>20</v>
      </c>
      <c r="L6" s="51" t="s">
        <v>25</v>
      </c>
      <c r="M6" s="31" t="s">
        <v>44</v>
      </c>
      <c r="N6" s="31"/>
      <c r="O6" s="31" t="s">
        <v>38</v>
      </c>
    </row>
    <row r="7" spans="2:15" ht="120" customHeight="1" x14ac:dyDescent="0.2">
      <c r="B7" s="30" t="s">
        <v>16</v>
      </c>
      <c r="C7" s="46" t="s">
        <v>45</v>
      </c>
      <c r="D7" s="46" t="s">
        <v>64</v>
      </c>
      <c r="E7" s="46" t="s">
        <v>46</v>
      </c>
      <c r="F7" s="32" t="s">
        <v>49</v>
      </c>
      <c r="G7" s="50" t="s">
        <v>62</v>
      </c>
      <c r="H7" s="46" t="s">
        <v>40</v>
      </c>
      <c r="I7" s="46">
        <v>4</v>
      </c>
      <c r="J7" s="47">
        <v>45093</v>
      </c>
      <c r="K7" s="46" t="s">
        <v>20</v>
      </c>
      <c r="L7" s="52" t="s">
        <v>25</v>
      </c>
      <c r="M7" s="46" t="s">
        <v>47</v>
      </c>
      <c r="N7" s="32"/>
      <c r="O7" s="35" t="s">
        <v>37</v>
      </c>
    </row>
    <row r="8" spans="2:15" ht="148.15" customHeight="1" x14ac:dyDescent="0.2">
      <c r="B8" s="36" t="s">
        <v>17</v>
      </c>
      <c r="C8" s="31" t="s">
        <v>48</v>
      </c>
      <c r="D8" s="37" t="s">
        <v>65</v>
      </c>
      <c r="E8" s="38" t="s">
        <v>69</v>
      </c>
      <c r="F8" s="32" t="s">
        <v>49</v>
      </c>
      <c r="G8" s="39" t="s">
        <v>66</v>
      </c>
      <c r="H8" s="40" t="s">
        <v>41</v>
      </c>
      <c r="I8" s="41">
        <v>3</v>
      </c>
      <c r="J8" s="34">
        <v>45100</v>
      </c>
      <c r="K8" s="33" t="s">
        <v>20</v>
      </c>
      <c r="L8" s="53" t="s">
        <v>25</v>
      </c>
      <c r="M8" s="42" t="s">
        <v>50</v>
      </c>
      <c r="N8" s="31"/>
      <c r="O8" s="31" t="s">
        <v>39</v>
      </c>
    </row>
    <row r="9" spans="2:15" ht="152.44999999999999" customHeight="1" x14ac:dyDescent="0.2">
      <c r="B9" s="30" t="s">
        <v>18</v>
      </c>
      <c r="C9" s="31" t="s">
        <v>51</v>
      </c>
      <c r="D9" s="31" t="s">
        <v>67</v>
      </c>
      <c r="E9" s="31" t="s">
        <v>68</v>
      </c>
      <c r="F9" s="31" t="s">
        <v>63</v>
      </c>
      <c r="G9" s="31" t="s">
        <v>71</v>
      </c>
      <c r="H9" s="31" t="s">
        <v>40</v>
      </c>
      <c r="I9" s="33">
        <v>4</v>
      </c>
      <c r="J9" s="34">
        <v>45107</v>
      </c>
      <c r="K9" s="33" t="s">
        <v>20</v>
      </c>
      <c r="L9" s="54" t="s">
        <v>25</v>
      </c>
      <c r="M9" s="43" t="s">
        <v>52</v>
      </c>
      <c r="N9" s="44"/>
      <c r="O9" s="44" t="s">
        <v>53</v>
      </c>
    </row>
    <row r="10" spans="2:15" ht="82.15" customHeight="1" x14ac:dyDescent="0.2">
      <c r="B10" s="30" t="s">
        <v>19</v>
      </c>
      <c r="C10" s="45" t="s">
        <v>54</v>
      </c>
      <c r="D10" s="31" t="s">
        <v>55</v>
      </c>
      <c r="E10" s="31" t="s">
        <v>56</v>
      </c>
      <c r="F10" s="32" t="s">
        <v>57</v>
      </c>
      <c r="G10" s="31" t="s">
        <v>58</v>
      </c>
      <c r="H10" s="31" t="s">
        <v>41</v>
      </c>
      <c r="I10" s="33">
        <v>5</v>
      </c>
      <c r="J10" s="34">
        <v>45114</v>
      </c>
      <c r="K10" s="33" t="s">
        <v>20</v>
      </c>
      <c r="L10" s="55" t="s">
        <v>25</v>
      </c>
      <c r="M10" s="38" t="s">
        <v>59</v>
      </c>
      <c r="N10" s="44"/>
      <c r="O10" s="31" t="s">
        <v>60</v>
      </c>
    </row>
    <row r="11" spans="2:15" ht="115.15" customHeight="1" x14ac:dyDescent="0.2">
      <c r="H11" s="1"/>
      <c r="I11" s="1"/>
      <c r="J11" s="7"/>
      <c r="K11" s="3"/>
    </row>
    <row r="12" spans="2:15" ht="99.6" customHeight="1" x14ac:dyDescent="0.25">
      <c r="I12" s="1"/>
      <c r="J12" s="1"/>
      <c r="K12" s="2"/>
      <c r="L12" s="3"/>
    </row>
    <row r="13" spans="2:15" ht="136.15" customHeight="1" x14ac:dyDescent="0.25">
      <c r="I13" s="1"/>
      <c r="J13" s="1"/>
      <c r="K13" s="2"/>
      <c r="L13" s="3"/>
    </row>
    <row r="14" spans="2:15" ht="127.9" customHeight="1" x14ac:dyDescent="0.25">
      <c r="I14" s="1"/>
      <c r="J14" s="1"/>
      <c r="K14" s="2"/>
      <c r="L14" s="3"/>
    </row>
    <row r="15" spans="2:15" ht="39.75" customHeight="1" x14ac:dyDescent="0.25">
      <c r="I15" s="1"/>
      <c r="J15" s="1"/>
      <c r="K15" s="2" t="s">
        <v>20</v>
      </c>
      <c r="L15" s="1" t="s">
        <v>21</v>
      </c>
      <c r="M15" s="4"/>
    </row>
    <row r="16" spans="2:15" ht="39.75" customHeight="1" x14ac:dyDescent="0.25">
      <c r="I16" s="1"/>
      <c r="J16" s="1"/>
      <c r="K16" s="2" t="s">
        <v>22</v>
      </c>
      <c r="L16" s="1" t="s">
        <v>23</v>
      </c>
      <c r="M16" s="4"/>
    </row>
    <row r="17" spans="9:13" ht="39.75" customHeight="1" x14ac:dyDescent="0.25">
      <c r="I17" s="1"/>
      <c r="J17" s="1"/>
      <c r="K17" s="2" t="s">
        <v>24</v>
      </c>
      <c r="L17" s="1" t="s">
        <v>25</v>
      </c>
      <c r="M17" s="4"/>
    </row>
    <row r="18" spans="9:13" ht="39.75" customHeight="1" x14ac:dyDescent="0.25">
      <c r="I18" s="1"/>
      <c r="J18" s="1"/>
      <c r="K18" s="2"/>
      <c r="L18" s="1" t="s">
        <v>26</v>
      </c>
      <c r="M18" s="4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3"/>
      <c r="J985" s="3"/>
      <c r="K985" s="6"/>
      <c r="L985" s="3"/>
    </row>
    <row r="986" spans="9:12" ht="15.75" customHeight="1" x14ac:dyDescent="0.2">
      <c r="I986" s="3"/>
      <c r="J986" s="3"/>
      <c r="K986" s="6"/>
      <c r="L986" s="3"/>
    </row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dataValidations count="2">
    <dataValidation type="list" allowBlank="1" showErrorMessage="1" sqref="K6 K8:K10" xr:uid="{45185958-3CBA-4E98-B30E-113415AFF3BC}">
      <formula1>$K$22:$K$24</formula1>
    </dataValidation>
    <dataValidation type="list" allowBlank="1" showErrorMessage="1" sqref="L6 L8:L10" xr:uid="{50E543ED-42FF-4C93-B972-BE81A63915D1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86" t="s">
        <v>27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77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76" t="s">
        <v>28</v>
      </c>
      <c r="F9" s="77"/>
      <c r="G9" s="11"/>
      <c r="H9" s="76" t="s">
        <v>11</v>
      </c>
      <c r="I9" s="77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15</v>
      </c>
      <c r="D10" s="14"/>
      <c r="E10" s="88" t="str">
        <f>VLOOKUP(C10,'Formato descripción HU'!B6:O14,5,0)</f>
        <v xml:space="preserve">Cliente </v>
      </c>
      <c r="F10" s="89"/>
      <c r="G10" s="15"/>
      <c r="H10" s="78" t="str">
        <f>VLOOKUP(C10,'Formato descripción HU'!B6:O14,11,0)</f>
        <v>Terminado</v>
      </c>
      <c r="I10" s="77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76" t="s">
        <v>10</v>
      </c>
      <c r="F12" s="77"/>
      <c r="G12" s="15"/>
      <c r="H12" s="76" t="s">
        <v>30</v>
      </c>
      <c r="I12" s="77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HU'!B6:O14,8,0)</f>
        <v>4</v>
      </c>
      <c r="D13" s="14"/>
      <c r="E13" s="78" t="str">
        <f>VLOOKUP(C10,'Formato descripción HU'!B6:O14,10,0)</f>
        <v>Alta</v>
      </c>
      <c r="F13" s="77"/>
      <c r="G13" s="15"/>
      <c r="H13" s="88" t="str">
        <f>VLOOKUP(C10,'Formato descripción HU'!B6:O14,7,0)</f>
        <v xml:space="preserve">Sebastián Quinga </v>
      </c>
      <c r="I13" s="89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58" t="s">
        <v>31</v>
      </c>
      <c r="D15" s="61" t="str">
        <f>VLOOKUP(C10,'Formato descripción HU'!B6:O14,3,0)</f>
        <v>Un aplicativo web que permita a los usuarios acceder a todas las funciones disponibles de la pagina</v>
      </c>
      <c r="E15" s="80"/>
      <c r="F15" s="12"/>
      <c r="G15" s="58" t="s">
        <v>32</v>
      </c>
      <c r="H15" s="61" t="str">
        <f>VLOOKUP(C10,'Formato descripción HU'!B6:O14,4,0)</f>
        <v>Para optimizar la experiencia del usuario al proporcionar un acceso fácil y eficiente a todas las opciones de información disponibles en el aplicativo.</v>
      </c>
      <c r="I15" s="90"/>
      <c r="J15" s="80"/>
      <c r="K15" s="12"/>
      <c r="L15" s="58" t="s">
        <v>33</v>
      </c>
      <c r="M15" s="61" t="str">
        <f>VLOOKUP(C10,'Formato descripción HU'!B6:O14,6,0)</f>
        <v xml:space="preserve">1. Diseño visual y informacion organizada de manera jerargica 
2. Opciones interactivas </v>
      </c>
      <c r="N15" s="62"/>
      <c r="O15" s="63"/>
      <c r="P15" s="27"/>
    </row>
    <row r="16" spans="2:16" ht="19.5" customHeight="1" x14ac:dyDescent="0.2">
      <c r="B16" s="26"/>
      <c r="C16" s="59"/>
      <c r="D16" s="84"/>
      <c r="E16" s="85"/>
      <c r="F16" s="12"/>
      <c r="G16" s="59"/>
      <c r="H16" s="84"/>
      <c r="I16" s="57"/>
      <c r="J16" s="85"/>
      <c r="K16" s="12"/>
      <c r="L16" s="59"/>
      <c r="M16" s="64"/>
      <c r="N16" s="65"/>
      <c r="O16" s="66"/>
      <c r="P16" s="27"/>
    </row>
    <row r="17" spans="2:16" ht="19.5" customHeight="1" x14ac:dyDescent="0.2">
      <c r="B17" s="26"/>
      <c r="C17" s="60"/>
      <c r="D17" s="81"/>
      <c r="E17" s="82"/>
      <c r="F17" s="12"/>
      <c r="G17" s="60"/>
      <c r="H17" s="81"/>
      <c r="I17" s="91"/>
      <c r="J17" s="82"/>
      <c r="K17" s="12"/>
      <c r="L17" s="60"/>
      <c r="M17" s="67"/>
      <c r="N17" s="68"/>
      <c r="O17" s="69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79" t="s">
        <v>34</v>
      </c>
      <c r="D19" s="80"/>
      <c r="E19" s="70" t="s">
        <v>35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27"/>
    </row>
    <row r="20" spans="2:16" ht="19.5" customHeight="1" x14ac:dyDescent="0.2">
      <c r="B20" s="26"/>
      <c r="C20" s="81"/>
      <c r="D20" s="82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83" t="s">
        <v>36</v>
      </c>
      <c r="D22" s="80"/>
      <c r="E22" s="61" t="str">
        <f>VLOOKUP(C10,'Formato descripción HU'!B6:O14,12,0)</f>
        <v>Comentarios hechos por el cliente que ingrese a la página</v>
      </c>
      <c r="F22" s="62"/>
      <c r="G22" s="62"/>
      <c r="H22" s="63"/>
      <c r="I22" s="12"/>
      <c r="J22" s="83" t="s">
        <v>13</v>
      </c>
      <c r="K22" s="80"/>
      <c r="L22" s="61">
        <f>VLOOKUP(C10,'Formato descripción HU'!B6:O14,13,0)</f>
        <v>0</v>
      </c>
      <c r="M22" s="62"/>
      <c r="N22" s="62"/>
      <c r="O22" s="63"/>
      <c r="P22" s="27"/>
    </row>
    <row r="23" spans="2:16" ht="19.5" customHeight="1" x14ac:dyDescent="0.2">
      <c r="B23" s="26"/>
      <c r="C23" s="84"/>
      <c r="D23" s="85"/>
      <c r="E23" s="64"/>
      <c r="F23" s="65"/>
      <c r="G23" s="65"/>
      <c r="H23" s="66"/>
      <c r="I23" s="12"/>
      <c r="J23" s="84"/>
      <c r="K23" s="85"/>
      <c r="L23" s="64"/>
      <c r="M23" s="65"/>
      <c r="N23" s="65"/>
      <c r="O23" s="66"/>
      <c r="P23" s="27"/>
    </row>
    <row r="24" spans="2:16" ht="19.5" customHeight="1" x14ac:dyDescent="0.2">
      <c r="B24" s="26"/>
      <c r="C24" s="81"/>
      <c r="D24" s="82"/>
      <c r="E24" s="67"/>
      <c r="F24" s="68"/>
      <c r="G24" s="68"/>
      <c r="H24" s="69"/>
      <c r="I24" s="12"/>
      <c r="J24" s="81"/>
      <c r="K24" s="82"/>
      <c r="L24" s="67"/>
      <c r="M24" s="68"/>
      <c r="N24" s="68"/>
      <c r="O24" s="69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Labs-DCCO</cp:lastModifiedBy>
  <cp:revision/>
  <dcterms:created xsi:type="dcterms:W3CDTF">2019-10-21T15:37:14Z</dcterms:created>
  <dcterms:modified xsi:type="dcterms:W3CDTF">2023-07-14T15:29:19Z</dcterms:modified>
  <cp:category/>
  <cp:contentStatus/>
</cp:coreProperties>
</file>