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13_ncr:1_{9E0A0C0D-8CB3-4A28-A6F0-088D1F18EA07}" xr6:coauthVersionLast="47" xr6:coauthVersionMax="47" xr10:uidLastSave="{00000000-0000-0000-0000-000000000000}"/>
  <bookViews>
    <workbookView xWindow="2652" yWindow="2652" windowWidth="17280" windowHeight="7860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<sst xmlns="http://schemas.openxmlformats.org/spreadsheetml/2006/main" count="92" uniqueCount="75">
  <si>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</si>
  <si>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</si>
  <si>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</si>
  <si>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</si>
  <si>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</si>
  <si>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</si>
  <si>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</si>
  <si>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</si>
  <si>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</si>
  <si>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</si>
  <si>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</si>
  <si>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</si>
  <si>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</si>
  <si>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</si>
  <si>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</si>
  <si>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</si>
  <si>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</si>
  <si>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</si>
  <si>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</si>
  <si>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</si>
  <si>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</si>
  <si>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</si>
  <si>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</si>
  <si>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</si>
  <si>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</si>
  <si>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</si>
  <si>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</si>
  <si>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</si>
  <si>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</si>
  <si>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</si>
  <si>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</si>
  <si>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</si>
  <si>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</si>
  <si>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</si>
  <si>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</si>
  <si>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</si>
  <si>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</si>
  <si>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Catalogo de productos</t>
  </si>
  <si>
    <t>Pagina principal</t>
  </si>
  <si>
    <t>Comprobante de pedido</t>
  </si>
  <si>
    <t>Stephani Rivera</t>
  </si>
  <si>
    <t>Diego Mosquera</t>
  </si>
  <si>
    <t>El aplicativo debe mostrar una página principal que contenga todas las opciones de información</t>
  </si>
  <si>
    <t>Captar la atención de los clientes</t>
  </si>
  <si>
    <t>Para que sea una página llamativa y fácil de usar para cualquier persona</t>
  </si>
  <si>
    <t>Cliente y Administrador</t>
  </si>
  <si>
    <t>Página con opciones y etiquetas seleccionables</t>
  </si>
  <si>
    <t xml:space="preserve">Sebastián Quinga </t>
  </si>
  <si>
    <t>Comentarios hechos por el cliente que ingrese a la página</t>
  </si>
  <si>
    <t>el aplicativo debe mostrar un catalogo de postres</t>
  </si>
  <si>
    <t xml:space="preserve">Diferenciar las secciones de los postres </t>
  </si>
  <si>
    <t>Para mostrar la categoria de los postres y facilite su busqueda</t>
  </si>
  <si>
    <t>Cliente y Anahi</t>
  </si>
  <si>
    <t xml:space="preserve"> 2. realizar el catalogo de productos</t>
  </si>
  <si>
    <t>Retroalimentacion del cliente</t>
  </si>
  <si>
    <t>El aplicativo debe proporciona un comprobante una vez realizado el pedido</t>
  </si>
  <si>
    <t>Gestionar el comprobante de compra</t>
  </si>
  <si>
    <t xml:space="preserve">Para tener un respaldo una vez hecho el pedido </t>
  </si>
  <si>
    <t xml:space="preserve">Cliente </t>
  </si>
  <si>
    <t>Mensaje de confirmacion una vez realizada la compra</t>
  </si>
  <si>
    <t>Validación de compra de un producto</t>
  </si>
  <si>
    <t>El aplicativo debe tener las ofertas de los productos y estas deben ser editables para el administrador</t>
  </si>
  <si>
    <t>Muestra de ofertas que pueden ser cambiantes.</t>
  </si>
  <si>
    <t>Para que el administrador pueda realizar diferentes ofertas a los clientes.</t>
  </si>
  <si>
    <t>Administrador y cliente</t>
  </si>
  <si>
    <t>Una opcion dentro de la pagina principal. Se mostrara imágenes de los productos en oferta</t>
  </si>
  <si>
    <t>Mostrar al usuario las ofertas no editables. Cuando el administrador suba ofertas le aparecera un mensaje "oferta agregada", las ofertas deben subirse de cualquier forma sea como imagen o solo el nombre del producto</t>
  </si>
  <si>
    <t>Opcion de Ofertas</t>
  </si>
  <si>
    <t>El aplicativo debe incluir una opcion de informacion sobre el emprendimiento</t>
  </si>
  <si>
    <t>mostrar una opcion de contacto directa con administrador</t>
  </si>
  <si>
    <t>Para que el cliente pueda contactarse con el administrador en caso de alguna duda</t>
  </si>
  <si>
    <t>Cliente</t>
  </si>
  <si>
    <t>Un apartado dentro de la pagina principal que contenga contacto, redes sociales y nombre de la dueña del producto</t>
  </si>
  <si>
    <t xml:space="preserve">Mostrar al usuario la informacion clara, sin opcion a editarla </t>
  </si>
  <si>
    <t>Apartado de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</si>
</sst>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  <font>
      <sz val="11"/>
      <name val="Times New Roman"/>
      <family val="1"/>
    </font>
    <font>
      <b/>
      <i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4C6E7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4" fillId="0" borderId="8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0" xfId="0" applyFont="1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4" fillId="2" borderId="2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8" borderId="28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26" xfId="0" applyFont="1" applyBorder="1" applyAlignment="1">
      <alignment vertical="center"/>
    </xf>
    <xf numFmtId="0" fontId="15" fillId="0" borderId="30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9" borderId="2" xfId="0" applyFont="1" applyFill="1" applyBorder="1" applyAlignment="1">
      <alignment vertical="center" wrapText="1"/>
    </xf>
    <xf numFmtId="0" fontId="15" fillId="8" borderId="28" xfId="0" applyFont="1" applyFill="1" applyBorder="1" applyAlignment="1">
      <alignment horizontal="center" vertical="center" wrapText="1"/>
    </xf>
    <xf numFmtId="14" fontId="15" fillId="8" borderId="2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7" xfId="0" applyFont="1" applyBorder="1"/>
    <xf numFmtId="0" fontId="10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wrapText="1"/>
    </xf>
    <xf numFmtId="0" fontId="1" fillId="5" borderId="5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</cellXfs>
  <cellStyles count="2">
    <cellStyle name="Normal" xfId="0" builtinId="0"/>
    <cellStyle name="Normal 2" xfId="1" xr:uid="{EB0C70D4-AA65-44AF-8A6B-2EF8B3D63FCE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G6" zoomScale="80" zoomScaleNormal="80" workbookViewId="0">
      <selection activeCell="N8" sqref="N8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115.2" customHeight="1" x14ac:dyDescent="0.25">
      <c r="B6" s="30" t="s">
        <v>15</v>
      </c>
      <c r="C6" s="31" t="s">
        <v>42</v>
      </c>
      <c r="D6" s="32" t="s">
        <v>43</v>
      </c>
      <c r="E6" s="31" t="s">
        <v>44</v>
      </c>
      <c r="F6" s="33" t="s">
        <v>45</v>
      </c>
      <c r="G6" s="31" t="s">
        <v>46</v>
      </c>
      <c r="H6" s="31" t="s">
        <v>47</v>
      </c>
      <c r="I6" s="34">
        <v>4</v>
      </c>
      <c r="J6" s="35">
        <v>45086</v>
      </c>
      <c r="K6" s="34" t="s">
        <v>20</v>
      </c>
      <c r="L6" s="34" t="s">
        <v>21</v>
      </c>
      <c r="M6" s="31" t="s">
        <v>48</v>
      </c>
      <c r="N6" s="31"/>
      <c r="O6" s="31" t="s">
        <v>38</v>
      </c>
    </row>
    <row r="7" spans="2:15" ht="117" customHeight="1" x14ac:dyDescent="0.25">
      <c r="B7" s="30" t="s">
        <v>16</v>
      </c>
      <c r="C7" s="47" t="s">
        <v>49</v>
      </c>
      <c r="D7" s="47" t="s">
        <v>50</v>
      </c>
      <c r="E7" s="47" t="s">
        <v>51</v>
      </c>
      <c r="F7" s="47" t="s">
        <v>52</v>
      </c>
      <c r="G7" s="47" t="s">
        <v>53</v>
      </c>
      <c r="H7" s="47" t="s">
        <v>40</v>
      </c>
      <c r="I7" s="47">
        <v>4</v>
      </c>
      <c r="J7" s="48">
        <v>45093</v>
      </c>
      <c r="K7" s="47" t="s">
        <v>20</v>
      </c>
      <c r="L7" s="47" t="s">
        <v>23</v>
      </c>
      <c r="M7" s="47" t="s">
        <v>54</v>
      </c>
      <c r="N7" s="33"/>
      <c r="O7" s="36" t="s">
        <v>37</v>
      </c>
    </row>
    <row r="8" spans="2:15" ht="148.19999999999999" customHeight="1" x14ac:dyDescent="0.25">
      <c r="B8" s="37" t="s">
        <v>17</v>
      </c>
      <c r="C8" s="31" t="s">
        <v>55</v>
      </c>
      <c r="D8" s="38" t="s">
        <v>56</v>
      </c>
      <c r="E8" s="39" t="s">
        <v>57</v>
      </c>
      <c r="F8" s="33" t="s">
        <v>58</v>
      </c>
      <c r="G8" s="40" t="s">
        <v>59</v>
      </c>
      <c r="H8" s="41" t="s">
        <v>41</v>
      </c>
      <c r="I8" s="42">
        <v>3</v>
      </c>
      <c r="J8" s="35">
        <v>45100</v>
      </c>
      <c r="K8" s="34" t="s">
        <v>20</v>
      </c>
      <c r="L8" s="34" t="s">
        <v>21</v>
      </c>
      <c r="M8" s="43" t="s">
        <v>60</v>
      </c>
      <c r="N8" s="31"/>
      <c r="O8" s="31" t="s">
        <v>39</v>
      </c>
    </row>
    <row r="9" spans="2:15" ht="152.4" customHeight="1" x14ac:dyDescent="0.25">
      <c r="B9" s="30" t="s">
        <v>18</v>
      </c>
      <c r="C9" s="31" t="s">
        <v>61</v>
      </c>
      <c r="D9" s="31" t="s">
        <v>62</v>
      </c>
      <c r="E9" s="31" t="s">
        <v>63</v>
      </c>
      <c r="F9" s="31" t="s">
        <v>64</v>
      </c>
      <c r="G9" s="31" t="s">
        <v>65</v>
      </c>
      <c r="H9" s="31" t="s">
        <v>40</v>
      </c>
      <c r="I9" s="34">
        <v>4</v>
      </c>
      <c r="J9" s="35">
        <v>45107</v>
      </c>
      <c r="K9" s="34" t="s">
        <v>20</v>
      </c>
      <c r="L9" s="34" t="s">
        <v>21</v>
      </c>
      <c r="M9" s="44" t="s">
        <v>66</v>
      </c>
      <c r="N9" s="45"/>
      <c r="O9" s="45" t="s">
        <v>67</v>
      </c>
    </row>
    <row r="10" spans="2:15" ht="82.2" customHeight="1" x14ac:dyDescent="0.25">
      <c r="B10" s="30" t="s">
        <v>19</v>
      </c>
      <c r="C10" s="46" t="s">
        <v>68</v>
      </c>
      <c r="D10" s="31" t="s">
        <v>69</v>
      </c>
      <c r="E10" s="31" t="s">
        <v>70</v>
      </c>
      <c r="F10" s="33" t="s">
        <v>71</v>
      </c>
      <c r="G10" s="31" t="s">
        <v>72</v>
      </c>
      <c r="H10" s="31" t="s">
        <v>41</v>
      </c>
      <c r="I10" s="34">
        <v>5</v>
      </c>
      <c r="J10" s="35">
        <v>45114</v>
      </c>
      <c r="K10" s="34" t="s">
        <v>20</v>
      </c>
      <c r="L10" s="42" t="s">
        <v>21</v>
      </c>
      <c r="M10" s="39" t="s">
        <v>73</v>
      </c>
      <c r="N10" s="45"/>
      <c r="O10" s="31" t="s">
        <v>74</v>
      </c>
    </row>
    <row r="11" spans="2:15" ht="115.2" customHeight="1" x14ac:dyDescent="0.25">
      <c r="H11" s="1"/>
      <c r="I11" s="1"/>
      <c r="J11" s="7"/>
      <c r="K11" s="3"/>
    </row>
    <row r="12" spans="2:15" ht="99.6" customHeight="1" x14ac:dyDescent="0.3">
      <c r="I12" s="1"/>
      <c r="J12" s="1"/>
      <c r="K12" s="2"/>
      <c r="L12" s="3"/>
    </row>
    <row r="13" spans="2:15" ht="136.19999999999999" customHeight="1" x14ac:dyDescent="0.3">
      <c r="I13" s="1"/>
      <c r="J13" s="1"/>
      <c r="K13" s="2"/>
      <c r="L13" s="3"/>
    </row>
    <row r="14" spans="2:15" ht="127.8" customHeight="1" x14ac:dyDescent="0.3">
      <c r="I14" s="1"/>
      <c r="J14" s="1"/>
      <c r="K14" s="2"/>
      <c r="L14" s="3"/>
    </row>
    <row r="15" spans="2:15" ht="39.75" customHeight="1" x14ac:dyDescent="0.3">
      <c r="I15" s="1"/>
      <c r="J15" s="1"/>
      <c r="K15" s="2" t="s">
        <v>20</v>
      </c>
      <c r="L15" s="1" t="s">
        <v>21</v>
      </c>
      <c r="M15" s="4"/>
    </row>
    <row r="16" spans="2:15" ht="39.75" customHeight="1" x14ac:dyDescent="0.3">
      <c r="I16" s="1"/>
      <c r="J16" s="1"/>
      <c r="K16" s="2" t="s">
        <v>22</v>
      </c>
      <c r="L16" s="1" t="s">
        <v>23</v>
      </c>
      <c r="M16" s="4"/>
    </row>
    <row r="17" spans="9:13" ht="39.75" customHeight="1" x14ac:dyDescent="0.3">
      <c r="I17" s="1"/>
      <c r="J17" s="1"/>
      <c r="K17" s="2" t="s">
        <v>24</v>
      </c>
      <c r="L17" s="1" t="s">
        <v>25</v>
      </c>
      <c r="M17" s="4"/>
    </row>
    <row r="18" spans="9:13" ht="39.75" customHeight="1" x14ac:dyDescent="0.3">
      <c r="I18" s="1"/>
      <c r="J18" s="1"/>
      <c r="K18" s="2"/>
      <c r="L18" s="1" t="s">
        <v>26</v>
      </c>
      <c r="M18" s="4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25">
      <c r="I985" s="3"/>
      <c r="J985" s="3"/>
      <c r="K985" s="6"/>
      <c r="L985" s="3"/>
    </row>
    <row r="986" spans="9:12" ht="15.75" customHeight="1" x14ac:dyDescent="0.25">
      <c r="I986" s="3"/>
      <c r="J986" s="3"/>
      <c r="K986" s="6"/>
      <c r="L986" s="3"/>
    </row>
    <row r="987" spans="9:12" ht="15.75" customHeight="1" x14ac:dyDescent="0.25"/>
    <row r="988" spans="9:12" ht="15.75" customHeight="1" x14ac:dyDescent="0.25"/>
    <row r="989" spans="9:12" ht="15.75" customHeight="1" x14ac:dyDescent="0.25"/>
    <row r="990" spans="9:12" ht="15.75" customHeight="1" x14ac:dyDescent="0.25"/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dataValidations count="2">
    <dataValidation type="list" allowBlank="1" showErrorMessage="1" sqref="K6 K8:K10" xr:uid="{45185958-3CBA-4E98-B30E-113415AFF3BC}">
      <formula1>$K$22:$K$24</formula1>
    </dataValidation>
    <dataValidation type="list" allowBlank="1" showErrorMessage="1" sqref="L6 L8:L10" xr:uid="{50E543ED-42FF-4C93-B972-BE81A63915D1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8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70" t="s">
        <v>27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73" t="s">
        <v>28</v>
      </c>
      <c r="F9" s="72"/>
      <c r="G9" s="11"/>
      <c r="H9" s="73" t="s">
        <v>11</v>
      </c>
      <c r="I9" s="72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15</v>
      </c>
      <c r="D10" s="14"/>
      <c r="E10" s="74" t="str">
        <f>VLOOKUP(C10,'Formato descripción HU'!B6:O14,5,0)</f>
        <v>Cliente y Administrador</v>
      </c>
      <c r="F10" s="75"/>
      <c r="G10" s="15"/>
      <c r="H10" s="76" t="str">
        <f>VLOOKUP(C10,'Formato descripción HU'!B6:O14,11,0)</f>
        <v>No iniciado</v>
      </c>
      <c r="I10" s="72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29</v>
      </c>
      <c r="D12" s="14"/>
      <c r="E12" s="73" t="s">
        <v>10</v>
      </c>
      <c r="F12" s="72"/>
      <c r="G12" s="15"/>
      <c r="H12" s="73" t="s">
        <v>30</v>
      </c>
      <c r="I12" s="72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>
        <f>VLOOKUP('Historia de Usuario'!C10,'Formato descripción HU'!B6:O14,8,0)</f>
        <v>4</v>
      </c>
      <c r="D13" s="14"/>
      <c r="E13" s="76" t="str">
        <f>VLOOKUP(C10,'Formato descripción HU'!B6:O14,10,0)</f>
        <v>Alta</v>
      </c>
      <c r="F13" s="72"/>
      <c r="G13" s="15"/>
      <c r="H13" s="74" t="str">
        <f>VLOOKUP(C10,'Formato descripción HU'!B6:O14,7,0)</f>
        <v xml:space="preserve">Sebastián Quinga </v>
      </c>
      <c r="I13" s="75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51" t="s">
        <v>31</v>
      </c>
      <c r="D15" s="61" t="str">
        <f>VLOOKUP(C10,'Formato descripción HU'!B6:O14,3,0)</f>
        <v>Captar la atención de los clientes</v>
      </c>
      <c r="E15" s="55"/>
      <c r="F15" s="12"/>
      <c r="G15" s="51" t="s">
        <v>32</v>
      </c>
      <c r="H15" s="61" t="str">
        <f>VLOOKUP(C10,'Formato descripción HU'!B6:O14,4,0)</f>
        <v>Para que sea una página llamativa y fácil de usar para cualquier persona</v>
      </c>
      <c r="I15" s="77"/>
      <c r="J15" s="55"/>
      <c r="K15" s="12"/>
      <c r="L15" s="51" t="s">
        <v>33</v>
      </c>
      <c r="M15" s="61" t="str">
        <f>VLOOKUP(C10,'Formato descripción HU'!B6:O14,6,0)</f>
        <v>Página con opciones y etiquetas seleccionables</v>
      </c>
      <c r="N15" s="62"/>
      <c r="O15" s="63"/>
      <c r="P15" s="27"/>
    </row>
    <row r="16" spans="2:16" ht="19.5" customHeight="1" x14ac:dyDescent="0.25">
      <c r="B16" s="26"/>
      <c r="C16" s="52"/>
      <c r="D16" s="59"/>
      <c r="E16" s="60"/>
      <c r="F16" s="12"/>
      <c r="G16" s="52"/>
      <c r="H16" s="59"/>
      <c r="I16" s="50"/>
      <c r="J16" s="60"/>
      <c r="K16" s="12"/>
      <c r="L16" s="52"/>
      <c r="M16" s="64"/>
      <c r="N16" s="65"/>
      <c r="O16" s="66"/>
      <c r="P16" s="27"/>
    </row>
    <row r="17" spans="2:16" ht="19.5" customHeight="1" x14ac:dyDescent="0.25">
      <c r="B17" s="26"/>
      <c r="C17" s="53"/>
      <c r="D17" s="56"/>
      <c r="E17" s="57"/>
      <c r="F17" s="12"/>
      <c r="G17" s="53"/>
      <c r="H17" s="56"/>
      <c r="I17" s="78"/>
      <c r="J17" s="57"/>
      <c r="K17" s="12"/>
      <c r="L17" s="53"/>
      <c r="M17" s="67"/>
      <c r="N17" s="68"/>
      <c r="O17" s="69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54" t="s">
        <v>34</v>
      </c>
      <c r="D19" s="55"/>
      <c r="E19" s="79" t="s">
        <v>35</v>
      </c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27"/>
    </row>
    <row r="20" spans="2:16" ht="19.5" customHeight="1" x14ac:dyDescent="0.25">
      <c r="B20" s="26"/>
      <c r="C20" s="56"/>
      <c r="D20" s="57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4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58" t="s">
        <v>36</v>
      </c>
      <c r="D22" s="55"/>
      <c r="E22" s="61" t="str">
        <f>VLOOKUP(C10,'Formato descripción HU'!B6:O14,12,0)</f>
        <v>Comentarios hechos por el cliente que ingrese a la página</v>
      </c>
      <c r="F22" s="62"/>
      <c r="G22" s="62"/>
      <c r="H22" s="63"/>
      <c r="I22" s="12"/>
      <c r="J22" s="58" t="s">
        <v>13</v>
      </c>
      <c r="K22" s="55"/>
      <c r="L22" s="61">
        <f>VLOOKUP(C10,'Formato descripción HU'!B6:O14,13,0)</f>
        <v>0</v>
      </c>
      <c r="M22" s="62"/>
      <c r="N22" s="62"/>
      <c r="O22" s="63"/>
      <c r="P22" s="27"/>
    </row>
    <row r="23" spans="2:16" ht="19.5" customHeight="1" x14ac:dyDescent="0.25">
      <c r="B23" s="26"/>
      <c r="C23" s="59"/>
      <c r="D23" s="60"/>
      <c r="E23" s="64"/>
      <c r="F23" s="65"/>
      <c r="G23" s="65"/>
      <c r="H23" s="66"/>
      <c r="I23" s="12"/>
      <c r="J23" s="59"/>
      <c r="K23" s="60"/>
      <c r="L23" s="64"/>
      <c r="M23" s="65"/>
      <c r="N23" s="65"/>
      <c r="O23" s="66"/>
      <c r="P23" s="27"/>
    </row>
    <row r="24" spans="2:16" ht="19.5" customHeight="1" x14ac:dyDescent="0.25">
      <c r="B24" s="26"/>
      <c r="C24" s="56"/>
      <c r="D24" s="57"/>
      <c r="E24" s="67"/>
      <c r="F24" s="68"/>
      <c r="G24" s="68"/>
      <c r="H24" s="69"/>
      <c r="I24" s="12"/>
      <c r="J24" s="56"/>
      <c r="K24" s="57"/>
      <c r="L24" s="67"/>
      <c r="M24" s="68"/>
      <c r="N24" s="68"/>
      <c r="O24" s="69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ENVY</cp:lastModifiedBy>
  <cp:revision/>
  <dcterms:created xsi:type="dcterms:W3CDTF">2019-10-21T15:37:14Z</dcterms:created>
  <dcterms:modified xsi:type="dcterms:W3CDTF">2023-06-07T00:17:06Z</dcterms:modified>
  <cp:category/>
  <cp:contentStatus/>
</cp:coreProperties>
</file>