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chew/Galvanize/Galvanize_Notes/Excel/Fortune_500/"/>
    </mc:Choice>
  </mc:AlternateContent>
  <xr:revisionPtr revIDLastSave="0" documentId="13_ncr:1_{A711EC80-2A90-2A4A-9495-A8C9ACD60C44}" xr6:coauthVersionLast="45" xr6:coauthVersionMax="45" xr10:uidLastSave="{00000000-0000-0000-0000-000000000000}"/>
  <bookViews>
    <workbookView xWindow="11080" yWindow="460" windowWidth="17720" windowHeight="14960" activeTab="1" xr2:uid="{00000000-000D-0000-FFFF-FFFF00000000}"/>
  </bookViews>
  <sheets>
    <sheet name="RawData" sheetId="1" r:id="rId1"/>
    <sheet name="RawData (2)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N344" i="3"/>
  <c r="O344" i="3" s="1"/>
  <c r="M344" i="3"/>
  <c r="M343" i="3" l="1"/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L264" i="3" l="1"/>
  <c r="L214" i="3" l="1"/>
  <c r="L232" i="3"/>
  <c r="L186" i="3"/>
  <c r="L289" i="3"/>
  <c r="L309" i="3"/>
  <c r="L337" i="3"/>
  <c r="L330" i="3"/>
  <c r="L323" i="3"/>
  <c r="L316" i="3"/>
  <c r="L269" i="3"/>
  <c r="L141" i="3"/>
  <c r="L498" i="3"/>
  <c r="L394" i="3"/>
  <c r="L301" i="3"/>
  <c r="L149" i="3"/>
  <c r="L490" i="3"/>
  <c r="L434" i="3"/>
  <c r="L378" i="3"/>
  <c r="L252" i="3"/>
  <c r="L167" i="3"/>
  <c r="L68" i="3"/>
  <c r="L47" i="3"/>
  <c r="L449" i="3"/>
  <c r="L417" i="3"/>
  <c r="L345" i="3"/>
  <c r="L329" i="3"/>
  <c r="L307" i="3"/>
  <c r="L267" i="3"/>
  <c r="L244" i="3"/>
  <c r="L205" i="3"/>
  <c r="L185" i="3"/>
  <c r="L120" i="3"/>
  <c r="L113" i="3"/>
  <c r="L108" i="3"/>
  <c r="L101" i="3"/>
  <c r="L88" i="3"/>
  <c r="L74" i="3"/>
  <c r="L53" i="3"/>
  <c r="L34" i="3"/>
  <c r="L21" i="3"/>
  <c r="L13" i="3"/>
  <c r="L5" i="3"/>
  <c r="L496" i="3"/>
  <c r="L488" i="3"/>
  <c r="L480" i="3"/>
  <c r="L472" i="3"/>
  <c r="L464" i="3"/>
  <c r="L456" i="3"/>
  <c r="L448" i="3"/>
  <c r="L440" i="3"/>
  <c r="L432" i="3"/>
  <c r="L424" i="3"/>
  <c r="L416" i="3"/>
  <c r="L408" i="3"/>
  <c r="L400" i="3"/>
  <c r="L392" i="3"/>
  <c r="L384" i="3"/>
  <c r="L376" i="3"/>
  <c r="L368" i="3"/>
  <c r="L360" i="3"/>
  <c r="L352" i="3"/>
  <c r="L121" i="3"/>
  <c r="L42" i="3"/>
  <c r="L474" i="3"/>
  <c r="L426" i="3"/>
  <c r="L354" i="3"/>
  <c r="L308" i="3"/>
  <c r="L275" i="3"/>
  <c r="L245" i="3"/>
  <c r="L161" i="3"/>
  <c r="L22" i="3"/>
  <c r="L465" i="3"/>
  <c r="L433" i="3"/>
  <c r="L393" i="3"/>
  <c r="L361" i="3"/>
  <c r="L335" i="3"/>
  <c r="L314" i="3"/>
  <c r="L293" i="3"/>
  <c r="L281" i="3"/>
  <c r="L251" i="3"/>
  <c r="L218" i="3"/>
  <c r="L198" i="3"/>
  <c r="L342" i="3"/>
  <c r="L328" i="3"/>
  <c r="L321" i="3"/>
  <c r="L313" i="3"/>
  <c r="L306" i="3"/>
  <c r="L274" i="3"/>
  <c r="L262" i="3"/>
  <c r="L256" i="3"/>
  <c r="L224" i="3"/>
  <c r="L211" i="3"/>
  <c r="L204" i="3"/>
  <c r="L190" i="3"/>
  <c r="L177" i="3"/>
  <c r="L172" i="3"/>
  <c r="L165" i="3"/>
  <c r="L132" i="3"/>
  <c r="L107" i="3"/>
  <c r="L100" i="3"/>
  <c r="L80" i="3"/>
  <c r="L40" i="3"/>
  <c r="L20" i="3"/>
  <c r="L12" i="3"/>
  <c r="L109" i="3"/>
  <c r="L482" i="3"/>
  <c r="L442" i="3"/>
  <c r="L386" i="3"/>
  <c r="L282" i="3"/>
  <c r="L237" i="3"/>
  <c r="L140" i="3"/>
  <c r="L96" i="3"/>
  <c r="L481" i="3"/>
  <c r="L457" i="3"/>
  <c r="L425" i="3"/>
  <c r="L401" i="3"/>
  <c r="L369" i="3"/>
  <c r="L322" i="3"/>
  <c r="L300" i="3"/>
  <c r="L160" i="3"/>
  <c r="L341" i="3"/>
  <c r="L327" i="3"/>
  <c r="L320" i="3"/>
  <c r="L305" i="3"/>
  <c r="L298" i="3"/>
  <c r="L291" i="3"/>
  <c r="L286" i="3"/>
  <c r="L280" i="3"/>
  <c r="L273" i="3"/>
  <c r="L266" i="3"/>
  <c r="L261" i="3"/>
  <c r="L229" i="3"/>
  <c r="L223" i="3"/>
  <c r="L217" i="3"/>
  <c r="L183" i="3"/>
  <c r="L171" i="3"/>
  <c r="L164" i="3"/>
  <c r="L145" i="3"/>
  <c r="L138" i="3"/>
  <c r="L118" i="3"/>
  <c r="L112" i="3"/>
  <c r="L106" i="3"/>
  <c r="L94" i="3"/>
  <c r="L72" i="3"/>
  <c r="L45" i="3"/>
  <c r="L33" i="3"/>
  <c r="L334" i="3"/>
  <c r="L276" i="3"/>
  <c r="L238" i="3"/>
  <c r="L200" i="3"/>
  <c r="L97" i="3"/>
  <c r="L466" i="3"/>
  <c r="L410" i="3"/>
  <c r="L362" i="3"/>
  <c r="L294" i="3"/>
  <c r="L263" i="3"/>
  <c r="L173" i="3"/>
  <c r="L154" i="3"/>
  <c r="L54" i="3"/>
  <c r="L473" i="3"/>
  <c r="L441" i="3"/>
  <c r="L385" i="3"/>
  <c r="L353" i="3"/>
  <c r="L3" i="3"/>
  <c r="L340" i="3"/>
  <c r="L333" i="3"/>
  <c r="L326" i="3"/>
  <c r="L319" i="3"/>
  <c r="L311" i="3"/>
  <c r="L304" i="3"/>
  <c r="L297" i="3"/>
  <c r="L279" i="3"/>
  <c r="L272" i="3"/>
  <c r="L216" i="3"/>
  <c r="L196" i="3"/>
  <c r="L188" i="3"/>
  <c r="L182" i="3"/>
  <c r="L176" i="3"/>
  <c r="L158" i="3"/>
  <c r="L144" i="3"/>
  <c r="L117" i="3"/>
  <c r="L57" i="3"/>
  <c r="L25" i="3"/>
  <c r="L193" i="3"/>
  <c r="L30" i="3"/>
  <c r="L458" i="3"/>
  <c r="L418" i="3"/>
  <c r="L370" i="3"/>
  <c r="L343" i="3"/>
  <c r="L315" i="3"/>
  <c r="L288" i="3"/>
  <c r="L268" i="3"/>
  <c r="L126" i="3"/>
  <c r="L489" i="3"/>
  <c r="L377" i="3"/>
  <c r="L339" i="3"/>
  <c r="L318" i="3"/>
  <c r="L303" i="3"/>
  <c r="L296" i="3"/>
  <c r="L285" i="3"/>
  <c r="L278" i="3"/>
  <c r="L248" i="3"/>
  <c r="L240" i="3"/>
  <c r="L228" i="3"/>
  <c r="L221" i="3"/>
  <c r="L209" i="3"/>
  <c r="L202" i="3"/>
  <c r="L181" i="3"/>
  <c r="L150" i="3"/>
  <c r="L129" i="3"/>
  <c r="L122" i="3"/>
  <c r="L98" i="3"/>
  <c r="L85" i="3"/>
  <c r="L77" i="3"/>
  <c r="L63" i="3"/>
  <c r="L44" i="3"/>
  <c r="L24" i="3"/>
  <c r="L500" i="3"/>
  <c r="L492" i="3"/>
  <c r="L484" i="3"/>
  <c r="L476" i="3"/>
  <c r="L468" i="3"/>
  <c r="L460" i="3"/>
  <c r="L452" i="3"/>
  <c r="L444" i="3"/>
  <c r="L436" i="3"/>
  <c r="L428" i="3"/>
  <c r="L420" i="3"/>
  <c r="L412" i="3"/>
  <c r="L404" i="3"/>
  <c r="L396" i="3"/>
  <c r="L388" i="3"/>
  <c r="L380" i="3"/>
  <c r="L372" i="3"/>
  <c r="L364" i="3"/>
  <c r="L356" i="3"/>
  <c r="L348" i="3"/>
  <c r="L168" i="3"/>
  <c r="L155" i="3"/>
  <c r="L134" i="3"/>
  <c r="L90" i="3"/>
  <c r="L450" i="3"/>
  <c r="L402" i="3"/>
  <c r="L346" i="3"/>
  <c r="L336" i="3"/>
  <c r="L257" i="3"/>
  <c r="L89" i="3"/>
  <c r="L497" i="3"/>
  <c r="L409" i="3"/>
  <c r="L310" i="3"/>
  <c r="L290" i="3"/>
  <c r="L265" i="3"/>
  <c r="L259" i="3"/>
  <c r="L233" i="3"/>
  <c r="L338" i="3"/>
  <c r="L331" i="3"/>
  <c r="L324" i="3"/>
  <c r="L317" i="3"/>
  <c r="L302" i="3"/>
  <c r="L295" i="3"/>
  <c r="L284" i="3"/>
  <c r="L277" i="3"/>
  <c r="L270" i="3"/>
  <c r="L258" i="3"/>
  <c r="L253" i="3"/>
  <c r="L247" i="3"/>
  <c r="L227" i="3"/>
  <c r="L220" i="3"/>
  <c r="L194" i="3"/>
  <c r="L162" i="3"/>
  <c r="L104" i="3"/>
  <c r="L76" i="3"/>
  <c r="L62" i="3"/>
  <c r="L56" i="3"/>
  <c r="L49" i="3"/>
  <c r="L36" i="3"/>
  <c r="L8" i="3"/>
  <c r="L499" i="3"/>
  <c r="L491" i="3"/>
  <c r="L483" i="3"/>
  <c r="L475" i="3"/>
  <c r="L467" i="3"/>
  <c r="L459" i="3"/>
  <c r="L451" i="3"/>
  <c r="L443" i="3"/>
  <c r="L435" i="3"/>
  <c r="L427" i="3"/>
  <c r="L419" i="3"/>
  <c r="L411" i="3"/>
  <c r="L403" i="3"/>
  <c r="L395" i="3"/>
  <c r="L387" i="3"/>
  <c r="L379" i="3"/>
  <c r="L371" i="3"/>
  <c r="L363" i="3"/>
  <c r="L355" i="3"/>
  <c r="L347" i="3"/>
  <c r="L299" i="3"/>
  <c r="L283" i="3"/>
  <c r="L243" i="3"/>
  <c r="L235" i="3"/>
  <c r="L219" i="3"/>
  <c r="L203" i="3"/>
  <c r="L195" i="3"/>
  <c r="L187" i="3"/>
  <c r="L179" i="3"/>
  <c r="L163" i="3"/>
  <c r="L147" i="3"/>
  <c r="L139" i="3"/>
  <c r="L131" i="3"/>
  <c r="L123" i="3"/>
  <c r="L115" i="3"/>
  <c r="L99" i="3"/>
  <c r="L91" i="3"/>
  <c r="L83" i="3"/>
  <c r="L75" i="3"/>
  <c r="L67" i="3"/>
  <c r="L59" i="3"/>
  <c r="L51" i="3"/>
  <c r="L43" i="3"/>
  <c r="L35" i="3"/>
  <c r="L27" i="3"/>
  <c r="L19" i="3"/>
  <c r="L11" i="3"/>
  <c r="L250" i="3"/>
  <c r="L242" i="3"/>
  <c r="L234" i="3"/>
  <c r="L226" i="3"/>
  <c r="L210" i="3"/>
  <c r="L178" i="3"/>
  <c r="L170" i="3"/>
  <c r="L146" i="3"/>
  <c r="L130" i="3"/>
  <c r="L114" i="3"/>
  <c r="L82" i="3"/>
  <c r="L66" i="3"/>
  <c r="L58" i="3"/>
  <c r="L50" i="3"/>
  <c r="L26" i="3"/>
  <c r="L18" i="3"/>
  <c r="L10" i="3"/>
  <c r="L249" i="3"/>
  <c r="L241" i="3"/>
  <c r="L225" i="3"/>
  <c r="L201" i="3"/>
  <c r="L169" i="3"/>
  <c r="L153" i="3"/>
  <c r="L137" i="3"/>
  <c r="L105" i="3"/>
  <c r="L81" i="3"/>
  <c r="L73" i="3"/>
  <c r="L65" i="3"/>
  <c r="L41" i="3"/>
  <c r="L17" i="3"/>
  <c r="L9" i="3"/>
  <c r="L344" i="3"/>
  <c r="L312" i="3"/>
  <c r="L208" i="3"/>
  <c r="L192" i="3"/>
  <c r="L184" i="3"/>
  <c r="L152" i="3"/>
  <c r="L136" i="3"/>
  <c r="L128" i="3"/>
  <c r="L64" i="3"/>
  <c r="L48" i="3"/>
  <c r="L32" i="3"/>
  <c r="L16" i="3"/>
  <c r="L495" i="3"/>
  <c r="L487" i="3"/>
  <c r="L479" i="3"/>
  <c r="L471" i="3"/>
  <c r="L463" i="3"/>
  <c r="L455" i="3"/>
  <c r="L447" i="3"/>
  <c r="L439" i="3"/>
  <c r="L431" i="3"/>
  <c r="L423" i="3"/>
  <c r="L415" i="3"/>
  <c r="L407" i="3"/>
  <c r="L399" i="3"/>
  <c r="L391" i="3"/>
  <c r="L383" i="3"/>
  <c r="L375" i="3"/>
  <c r="L367" i="3"/>
  <c r="L359" i="3"/>
  <c r="L351" i="3"/>
  <c r="L287" i="3"/>
  <c r="L271" i="3"/>
  <c r="L255" i="3"/>
  <c r="L239" i="3"/>
  <c r="L231" i="3"/>
  <c r="L215" i="3"/>
  <c r="L207" i="3"/>
  <c r="L199" i="3"/>
  <c r="L191" i="3"/>
  <c r="L175" i="3"/>
  <c r="L159" i="3"/>
  <c r="L151" i="3"/>
  <c r="L143" i="3"/>
  <c r="L135" i="3"/>
  <c r="L127" i="3"/>
  <c r="L119" i="3"/>
  <c r="L111" i="3"/>
  <c r="L103" i="3"/>
  <c r="L95" i="3"/>
  <c r="L87" i="3"/>
  <c r="L79" i="3"/>
  <c r="L71" i="3"/>
  <c r="L55" i="3"/>
  <c r="L39" i="3"/>
  <c r="L31" i="3"/>
  <c r="L23" i="3"/>
  <c r="L15" i="3"/>
  <c r="L7" i="3"/>
  <c r="L502" i="3"/>
  <c r="L494" i="3"/>
  <c r="L486" i="3"/>
  <c r="L478" i="3"/>
  <c r="L470" i="3"/>
  <c r="L462" i="3"/>
  <c r="L454" i="3"/>
  <c r="L446" i="3"/>
  <c r="L438" i="3"/>
  <c r="L430" i="3"/>
  <c r="L422" i="3"/>
  <c r="L414" i="3"/>
  <c r="L406" i="3"/>
  <c r="L398" i="3"/>
  <c r="L390" i="3"/>
  <c r="L382" i="3"/>
  <c r="L374" i="3"/>
  <c r="L366" i="3"/>
  <c r="L358" i="3"/>
  <c r="L350" i="3"/>
  <c r="L254" i="3"/>
  <c r="L246" i="3"/>
  <c r="L230" i="3"/>
  <c r="L222" i="3"/>
  <c r="L206" i="3"/>
  <c r="L174" i="3"/>
  <c r="L166" i="3"/>
  <c r="L142" i="3"/>
  <c r="L110" i="3"/>
  <c r="L102" i="3"/>
  <c r="L86" i="3"/>
  <c r="L78" i="3"/>
  <c r="L70" i="3"/>
  <c r="L46" i="3"/>
  <c r="L38" i="3"/>
  <c r="L14" i="3"/>
  <c r="L501" i="3"/>
  <c r="L493" i="3"/>
  <c r="L485" i="3"/>
  <c r="L477" i="3"/>
  <c r="L469" i="3"/>
  <c r="L461" i="3"/>
  <c r="L453" i="3"/>
  <c r="L445" i="3"/>
  <c r="L437" i="3"/>
  <c r="L429" i="3"/>
  <c r="L421" i="3"/>
  <c r="L413" i="3"/>
  <c r="L405" i="3"/>
  <c r="L397" i="3"/>
  <c r="L389" i="3"/>
  <c r="L381" i="3"/>
  <c r="L373" i="3"/>
  <c r="L365" i="3"/>
  <c r="L357" i="3"/>
  <c r="L349" i="3"/>
  <c r="L325" i="3"/>
  <c r="L213" i="3"/>
  <c r="L197" i="3"/>
  <c r="L189" i="3"/>
  <c r="L157" i="3"/>
  <c r="L133" i="3"/>
  <c r="L125" i="3"/>
  <c r="L93" i="3"/>
  <c r="L69" i="3"/>
  <c r="L61" i="3"/>
  <c r="L37" i="3"/>
  <c r="L29" i="3"/>
  <c r="L4" i="3"/>
  <c r="L332" i="3"/>
  <c r="L292" i="3"/>
  <c r="L260" i="3"/>
  <c r="L236" i="3"/>
  <c r="L212" i="3"/>
  <c r="L180" i="3"/>
  <c r="L156" i="3"/>
  <c r="L148" i="3"/>
  <c r="L124" i="3"/>
  <c r="L116" i="3"/>
  <c r="L92" i="3"/>
  <c r="L84" i="3"/>
  <c r="L60" i="3"/>
  <c r="L52" i="3"/>
  <c r="L28" i="3"/>
  <c r="L6" i="3"/>
</calcChain>
</file>

<file path=xl/sharedStrings.xml><?xml version="1.0" encoding="utf-8"?>
<sst xmlns="http://schemas.openxmlformats.org/spreadsheetml/2006/main" count="2801" uniqueCount="1034">
  <si>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</si>
  <si>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</si>
  <si>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</si>
  <si>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</si>
  <si>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</si>
  <si>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</si>
  <si>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</si>
  <si>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</si>
  <si>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</si>
  <si>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</si>
  <si>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</si>
  <si>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</si>
  <si>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</si>
  <si>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</si>
  <si>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</si>
  <si>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</si>
  <si>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</si>
  <si>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</si>
  <si>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</si>
  <si>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</si>
  <si>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</si>
  <si>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</si>
  <si>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</si>
  <si>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</si>
  <si>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</si>
  <si>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</si>
  <si>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</si>
  <si>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</si>
  <si>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</si>
  <si>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</si>
  <si>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</si>
  <si>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</si>
  <si>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</si>
  <si>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</si>
  <si>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</si>
  <si>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</si>
  <si>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</si>
  <si>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</si>
  <si>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</si>
  <si>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</si>
  <si>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</si>
  <si>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</si>
  <si>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</si>
  <si>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</si>
  <si>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</si>
  <si>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</si>
  <si>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</si>
  <si>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</si>
  <si>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</si>
  <si>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</si>
  <si>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</si>
  <si>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</si>
  <si>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</si>
  <si>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</si>
  <si>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</si>
  <si>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</si>
  <si>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</si>
  <si>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</si>
  <si>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</si>
  <si>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</si>
  <si>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</si>
  <si>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</si>
  <si>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</si>
  <si>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</si>
  <si>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</si>
  <si>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</si>
  <si>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</si>
  <si>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</si>
  <si>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</si>
  <si>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</si>
  <si>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</si>
  <si>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</si>
  <si>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</si>
  <si>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</si>
  <si>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</si>
  <si>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</si>
  <si>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</si>
  <si>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</si>
  <si>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</si>
  <si>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</si>
  <si>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</si>
  <si>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</si>
  <si>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</si>
  <si>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</si>
  <si>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</si>
  <si>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</si>
  <si>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</si>
  <si>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</si>
  <si>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</si>
  <si>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</si>
  <si>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</si>
  <si>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</si>
  <si>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</si>
  <si>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</si>
  <si>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</si>
  <si>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</si>
  <si>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</si>
  <si>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</si>
  <si>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</si>
  <si>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</si>
  <si>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</si>
  <si>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</si>
  <si>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</si>
  <si>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</si>
  <si>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</si>
  <si>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</si>
  <si>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</si>
  <si>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</si>
  <si>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</si>
  <si>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</si>
  <si>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</si>
  <si>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</si>
  <si>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</si>
  <si>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</si>
  <si>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</si>
  <si>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</si>
  <si>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</si>
  <si>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</si>
  <si>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</si>
  <si>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</si>
  <si>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</si>
  <si>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</si>
  <si>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</si>
  <si>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</si>
  <si>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</si>
  <si>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</si>
  <si>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</si>
  <si>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</si>
  <si>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</si>
  <si>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</si>
  <si>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</si>
  <si>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</si>
  <si>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</si>
  <si>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</si>
  <si>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</si>
  <si>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</si>
  <si>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</si>
  <si>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</si>
  <si>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</si>
  <si>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</si>
  <si>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</si>
  <si>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</si>
  <si>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</si>
  <si>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</si>
  <si>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</si>
  <si>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</si>
  <si>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</si>
  <si>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</si>
  <si>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</si>
  <si>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</si>
  <si>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</si>
  <si>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</si>
  <si>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</si>
  <si>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</si>
  <si>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</si>
  <si>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</si>
  <si>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</si>
  <si>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</si>
  <si>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</si>
  <si>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</si>
  <si>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</si>
  <si>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</si>
  <si>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</si>
  <si>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</si>
  <si>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</si>
  <si>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</si>
  <si>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</si>
  <si>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</si>
  <si>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</si>
  <si>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</si>
  <si>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</si>
  <si>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</si>
  <si>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</si>
  <si>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</si>
  <si>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</si>
  <si>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</si>
  <si>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</si>
  <si>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</si>
  <si>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</si>
  <si>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</si>
  <si>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</si>
  <si>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</si>
  <si>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</si>
  <si>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</si>
  <si>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</si>
  <si>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</si>
  <si>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</si>
  <si>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</si>
  <si>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</si>
  <si>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</si>
  <si>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</si>
  <si>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</si>
  <si>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</si>
  <si>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</si>
  <si>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</si>
  <si>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</si>
  <si>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</si>
  <si>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</si>
  <si>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</si>
  <si>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</si>
  <si>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</si>
  <si>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</si>
  <si>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</si>
  <si>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</si>
  <si>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</si>
  <si>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</si>
  <si>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</si>
  <si>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</si>
  <si>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</si>
  <si>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</si>
  <si>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</si>
  <si>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</si>
  <si>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</si>
  <si>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</si>
  <si>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</si>
  <si>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</si>
  <si>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</si>
  <si>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</si>
  <si>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</si>
  <si>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</si>
  <si>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</si>
  <si>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</si>
  <si>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</si>
  <si>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</si>
  <si>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</si>
  <si>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</si>
  <si>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</si>
  <si>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</si>
  <si>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</si>
  <si>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</si>
  <si>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</si>
  <si>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</si>
  <si>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</si>
  <si>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</si>
  <si>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</si>
  <si>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</si>
  <si>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</si>
  <si>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</si>
  <si>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</si>
  <si>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</si>
  <si>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</si>
  <si>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</si>
  <si>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</si>
  <si>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</si>
  <si>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</si>
  <si>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</si>
  <si>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</si>
  <si>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</si>
  <si>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</si>
  <si>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</si>
  <si>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</si>
  <si>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</si>
  <si>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</si>
  <si>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</si>
  <si>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</si>
  <si>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</si>
  <si>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</si>
  <si>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</si>
  <si>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</si>
  <si>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</si>
  <si>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</si>
  <si>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</si>
  <si>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</si>
  <si>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</si>
  <si>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</si>
  <si>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</si>
  <si>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</si>
  <si>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</si>
  <si>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</si>
  <si>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</si>
  <si>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</si>
  <si>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</si>
  <si>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</si>
  <si>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</si>
  <si>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</si>
  <si>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</si>
  <si>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</si>
  <si>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</si>
  <si>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</si>
  <si>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</si>
  <si>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</si>
  <si>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</si>
  <si>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</si>
  <si>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</si>
  <si>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</si>
  <si>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</si>
  <si>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</si>
  <si>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</si>
  <si>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</si>
  <si>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</si>
  <si>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</si>
  <si>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</si>
  <si>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</si>
  <si>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</si>
  <si>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</si>
  <si>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</si>
  <si>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</si>
  <si>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</si>
  <si>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</si>
  <si>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</si>
  <si>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</si>
  <si>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</si>
  <si>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</si>
  <si>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</si>
  <si>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</si>
  <si>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</si>
  <si>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</si>
  <si>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</si>
  <si>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</si>
  <si>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</si>
  <si>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</si>
  <si>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</si>
  <si>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</si>
  <si>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</si>
  <si>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</si>
  <si>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</si>
  <si>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</si>
  <si>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</si>
  <si>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</si>
  <si>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</si>
  <si>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</si>
  <si>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</si>
  <si>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</si>
  <si>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</si>
  <si>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</si>
  <si>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</si>
  <si>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</si>
  <si>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</si>
  <si>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</si>
  <si>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</si>
  <si>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</si>
  <si>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</si>
  <si>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</si>
  <si>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</si>
  <si>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</si>
  <si>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</si>
  <si>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</si>
  <si>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</si>
  <si>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</si>
  <si>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</si>
  <si>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</si>
  <si>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</si>
  <si>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</si>
  <si>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</si>
  <si>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</si>
  <si>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</si>
  <si>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</si>
  <si>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</si>
  <si>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</si>
  <si>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</si>
  <si>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</si>
  <si>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</si>
  <si>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</si>
  <si>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</si>
  <si>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</si>
  <si>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</si>
  <si>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</si>
  <si>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</si>
  <si>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</si>
  <si>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</si>
  <si>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</si>
  <si>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</si>
  <si>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</si>
  <si>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</si>
  <si>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</si>
  <si>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</si>
  <si>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</si>
  <si>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</si>
  <si>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</si>
  <si>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</si>
  <si>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</si>
  <si>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</si>
  <si>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</si>
  <si>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</si>
  <si>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</si>
  <si>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</si>
  <si>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</si>
  <si>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</si>
  <si>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</si>
  <si>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</si>
  <si>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</si>
  <si>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</si>
  <si>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</si>
  <si>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</si>
  <si>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</si>
  <si>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</si>
  <si>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</si>
  <si>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</si>
  <si>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</si>
  <si>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</si>
  <si>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</si>
  <si>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</si>
  <si>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</si>
  <si>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</si>
  <si>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</si>
  <si>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</si>
  <si>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</si>
  <si>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</si>
  <si>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</si>
  <si>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</si>
  <si>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</si>
  <si>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</si>
  <si>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</si>
  <si>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</si>
  <si>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</si>
  <si>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</si>
  <si>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</si>
  <si>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</si>
  <si>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</si>
  <si>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</si>
  <si>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</si>
  <si>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</si>
  <si>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</si>
  <si>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</si>
  <si>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</si>
  <si>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</si>
  <si>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</si>
  <si>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</si>
  <si>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</si>
  <si>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</si>
  <si>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</si>
  <si>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</si>
  <si>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</si>
  <si>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</si>
  <si>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</si>
  <si>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</si>
  <si>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</si>
  <si>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</si>
  <si>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</si>
  <si>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</si>
  <si>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</si>
  <si>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</si>
  <si>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</si>
  <si>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</si>
  <si>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</si>
  <si>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</si>
  <si>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</si>
  <si>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</si>
  <si>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</si>
  <si>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</si>
  <si>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</si>
  <si>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</si>
  <si>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</si>
  <si>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</si>
  <si>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</si>
  <si>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</si>
  <si>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</si>
  <si>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</si>
  <si>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</si>
  <si>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</si>
  <si>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</si>
  <si>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</si>
  <si>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</si>
  <si>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</si>
  <si>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</si>
  <si>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</si>
  <si>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</si>
  <si>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</si>
  <si>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</si>
  <si>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</si>
  <si>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</si>
  <si>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</si>
  <si>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</si>
  <si>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</si>
  <si>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</si>
  <si>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</si>
  <si>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</si>
  <si>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</si>
  <si>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</si>
  <si>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</si>
  <si>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</si>
  <si>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</si>
  <si>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</si>
  <si>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</si>
  <si>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</si>
  <si>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</si>
  <si>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</si>
  <si>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</si>
  <si>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</si>
  <si>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</si>
  <si>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</si>
  <si>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</si>
  <si>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</si>
  <si>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</si>
  <si>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</si>
  <si>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</si>
  <si>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</si>
  <si>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</si>
  <si>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</si>
  <si>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</si>
  <si>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</si>
  <si>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</si>
  <si>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</si>
  <si>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</si>
  <si>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</si>
  <si>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</si>
  <si>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</si>
  <si>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</si>
  <si>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</si>
  <si>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</si>
  <si>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</si>
  <si>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</si>
  <si>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</si>
  <si>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</si>
  <si>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</si>
  <si>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</si>
  <si>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</si>
  <si>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</si>
  <si>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</si>
  <si>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</si>
  <si>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</si>
  <si>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</si>
  <si>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</si>
  <si>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</si>
  <si>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</si>
  <si>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</si>
  <si>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</si>
  <si>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</si>
  <si>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</si>
  <si>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</si>
  <si>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</si>
  <si>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</si>
  <si>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</si>
  <si>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</si>
  <si>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</si>
  <si>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</si>
  <si>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</si>
  <si>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</si>
  <si>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</si>
  <si>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</si>
  <si>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</si>
  <si>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</si>
  <si>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</si>
  <si>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</si>
  <si>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</si>
  <si>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</si>
  <si>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</si>
  <si>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</si>
  <si>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</si>
  <si>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</si>
  <si>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</si>
  <si>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</si>
  <si>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</si>
  <si>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</si>
  <si>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</si>
  <si>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</si>
  <si>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</si>
  <si>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</si>
  <si>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</si>
  <si>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</si>
  <si>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</si>
  <si>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</si>
  <si>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</si>
  <si>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</si>
  <si>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</si>
  <si>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</si>
  <si>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</si>
  <si>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</si>
  <si>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</si>
  <si>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</si>
  <si>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</si>
  <si>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</si>
  <si>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</si>
  <si>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</si>
  <si>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</si>
  <si>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</si>
  <si>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</si>
  <si>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</si>
  <si>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</si>
  <si>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</si>
  <si>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</si>
  <si>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</si>
  <si>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</si>
  <si>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</si>
  <si>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</si>
  <si>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</si>
  <si>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</si>
  <si>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</si>
  <si>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</si>
  <si>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</si>
  <si>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</si>
  <si>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</si>
  <si>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</si>
  <si>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</si>
  <si>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</si>
  <si>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</si>
  <si>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</si>
  <si>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</si>
  <si>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</si>
  <si>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</si>
  <si>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</si>
  <si>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</si>
  <si>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</si>
  <si>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</si>
  <si>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</si>
  <si>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</si>
  <si>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</si>
  <si>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</si>
  <si>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</si>
  <si>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</si>
  <si>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</si>
  <si>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</si>
  <si>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</si>
  <si>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</si>
  <si>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</si>
  <si>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</si>
  <si>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</si>
  <si>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</si>
  <si>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</si>
  <si>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</si>
  <si>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</si>
  <si>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</si>
  <si>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</si>
  <si>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</si>
  <si>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</si>
  <si>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</si>
  <si>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</si>
  <si>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</si>
  <si>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</si>
  <si>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</si>
  <si>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</si>
  <si>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</si>
  <si>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</si>
  <si>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</si>
  <si>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</si>
  <si>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</si>
  <si>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</si>
  <si>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</si>
  <si>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</si>
  <si>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</si>
  <si>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</si>
  <si>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</si>
  <si>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</si>
  <si>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</si>
  <si>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</si>
  <si>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</si>
  <si>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</si>
  <si>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</si>
  <si>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</si>
  <si>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</si>
  <si>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</si>
  <si>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</si>
  <si>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</si>
  <si>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</si>
  <si>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</si>
  <si>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</si>
  <si>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</si>
  <si>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</si>
  <si>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</si>
  <si>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</si>
  <si>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</si>
  <si>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</si>
  <si>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</si>
  <si>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</si>
  <si>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</si>
  <si>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</si>
  <si>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</si>
  <si>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</si>
  <si>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</si>
  <si>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</si>
  <si>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</si>
  <si>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</si>
  <si>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</si>
  <si>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</si>
  <si>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</si>
  <si>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</si>
  <si>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</si>
  <si>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</si>
  <si>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</si>
  <si>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</si>
  <si>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</si>
  <si>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</si>
  <si>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</si>
  <si>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</si>
  <si>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</si>
  <si>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</si>
  <si>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</si>
  <si>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</si>
  <si>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</si>
  <si>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</si>
  <si>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</si>
  <si>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</si>
  <si>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</si>
  <si>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</si>
  <si>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</si>
  <si>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</si>
  <si>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</si>
  <si>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</si>
  <si>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</si>
  <si>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</si>
  <si>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</si>
  <si>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</si>
  <si>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</si>
  <si>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</si>
  <si>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</si>
  <si>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</si>
  <si>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</si>
  <si>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</si>
  <si>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</si>
  <si>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</si>
  <si>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</si>
  <si>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</si>
  <si>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</si>
  <si>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</si>
  <si>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</si>
  <si>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</si>
  <si>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</si>
  <si>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</si>
  <si>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</si>
  <si>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</si>
  <si>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</si>
  <si>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</si>
  <si>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</si>
  <si>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</si>
  <si>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</si>
  <si>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</si>
  <si>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</si>
  <si>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</si>
  <si>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</si>
  <si>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</si>
  <si>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</si>
  <si>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</si>
  <si>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</si>
  <si>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</si>
  <si>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</si>
  <si>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</si>
  <si>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</si>
  <si>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</si>
  <si>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</si>
  <si>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</si>
  <si>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</si>
  <si>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</si>
  <si>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</si>
  <si>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</si>
  <si>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</si>
  <si>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</si>
  <si>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</si>
  <si>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</si>
  <si>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</si>
  <si>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</si>
  <si>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</si>
  <si>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</si>
  <si>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</si>
  <si>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</si>
  <si>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</si>
  <si>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</si>
  <si>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</si>
  <si>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</si>
  <si>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</si>
  <si>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</si>
  <si>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</si>
  <si>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</si>
  <si>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</si>
  <si>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</si>
  <si>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</si>
  <si>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</si>
  <si>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</si>
  <si>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</si>
  <si>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</si>
  <si>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</si>
  <si>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</si>
  <si>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</si>
  <si>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</si>
  <si>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</si>
  <si>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</si>
  <si>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</si>
  <si>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</si>
  <si>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</si>
  <si>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</si>
  <si>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</si>
  <si>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</si>
  <si>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</si>
  <si>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</si>
  <si>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</si>
  <si>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</si>
  <si>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</si>
  <si>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</si>
  <si>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</si>
  <si>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</si>
  <si>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</si>
  <si>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</si>
  <si>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</si>
  <si>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</si>
  <si>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</si>
  <si>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</si>
  <si>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</si>
  <si>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</si>
  <si>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</si>
  <si>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</si>
  <si>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</si>
  <si>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</si>
  <si>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</si>
  <si>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</si>
  <si>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</si>
  <si>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</si>
  <si>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</si>
  <si>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</si>
  <si>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</si>
  <si>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</si>
  <si>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</si>
  <si>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</si>
  <si>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</si>
  <si>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</si>
  <si>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</si>
  <si>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</si>
  <si>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</si>
  <si>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</si>
  <si>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</si>
  <si>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</si>
  <si>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</si>
  <si>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</si>
  <si>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</si>
  <si>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</si>
  <si>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</si>
  <si>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</si>
  <si>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</si>
  <si>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</si>
  <si>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</si>
  <si>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</si>
  <si>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</si>
  <si>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</si>
  <si>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</si>
  <si>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</si>
  <si>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</si>
  <si>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</si>
  <si>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</si>
  <si>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</si>
  <si>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</si>
  <si>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</si>
  <si>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</si>
  <si>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</si>
  <si>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</si>
  <si>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</si>
  <si>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</si>
  <si>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</si>
  <si>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</si>
  <si>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</si>
  <si>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</si>
  <si>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</si>
  <si>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</si>
  <si>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</si>
  <si>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</si>
  <si>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</si>
  <si>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</si>
  <si>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</si>
  <si>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</si>
  <si>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</si>
  <si>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</si>
  <si>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</si>
  <si>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</si>
  <si>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</si>
  <si>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</si>
  <si>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</si>
  <si>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</si>
  <si>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</si>
  <si>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</si>
  <si>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</si>
  <si>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</si>
  <si>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</si>
  <si>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</si>
  <si>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</si>
  <si>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</si>
  <si>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</si>
  <si>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</si>
  <si>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</si>
  <si>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</si>
  <si>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</si>
  <si>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</si>
  <si>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</si>
  <si>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</si>
  <si>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</si>
  <si>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</si>
  <si>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</si>
  <si>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</si>
  <si>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</si>
  <si>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</si>
  <si>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</si>
  <si>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</si>
  <si>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</si>
  <si>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</si>
  <si>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</si>
  <si>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</si>
  <si>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</si>
  <si>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</si>
  <si>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</si>
  <si>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</si>
  <si>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</si>
  <si>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</si>
  <si>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</si>
  <si>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</si>
  <si>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</si>
  <si>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</si>
  <si>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</si>
  <si>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</si>
  <si>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</si>
  <si>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</si>
  <si>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</si>
  <si>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</si>
  <si>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</si>
  <si>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</si>
  <si>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</si>
  <si>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</si>
  <si>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</si>
  <si>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</si>
  <si>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</si>
  <si>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</si>
  <si>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</si>
  <si>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</si>
  <si>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</si>
  <si>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</si>
  <si>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</si>
  <si>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</si>
  <si>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</si>
  <si>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</si>
  <si>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</si>
  <si>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</si>
  <si>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</si>
  <si>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</si>
  <si>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</si>
  <si>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</si>
  <si>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</si>
  <si>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</si>
  <si>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</si>
  <si>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</si>
  <si>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</si>
  <si>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</si>
  <si>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</si>
  <si>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</si>
  <si>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</si>
  <si>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</si>
  <si>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</si>
  <si>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</si>
  <si>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</si>
  <si>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</si>
  <si>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</si>
  <si>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</si>
  <si>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</si>
  <si>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</si>
  <si>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</si>
  <si>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</si>
  <si>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</si>
  <si>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</si>
  <si>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</si>
  <si>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</si>
  <si>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</si>
  <si>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</si>
  <si>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</si>
  <si>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</si>
  <si>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</si>
  <si>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</si>
  <si>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</si>
  <si>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</si>
  <si>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</si>
  <si>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</si>
  <si>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</si>
  <si>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</si>
  <si>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</si>
  <si>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</si>
  <si>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</si>
  <si>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</si>
  <si>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</si>
  <si>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</si>
  <si>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</si>
  <si>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</si>
  <si>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</si>
  <si>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</si>
  <si>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</si>
  <si>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</si>
  <si>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</si>
  <si>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</si>
  <si>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</si>
  <si>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</si>
  <si>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</si>
  <si>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</si>
  <si>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</si>
  <si>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</si>
  <si>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</si>
  <si>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</si>
  <si>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</si>
  <si>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</si>
  <si>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</si>
  <si>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</si>
  <si>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</si>
  <si>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</si>
  <si>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</si>
  <si>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</si>
  <si>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</si>
  <si>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</si>
  <si>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</si>
  <si>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</si>
  <si>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</si>
  <si>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</si>
  <si>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</si>
  <si>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</si>
  <si>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</si>
  <si>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</si>
  <si>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</si>
  <si>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</si>
  <si>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</si>
  <si>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</si>
  <si>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</si>
  <si>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</si>
  <si>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</si>
  <si>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</si>
  <si>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</si>
  <si>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</si>
  <si>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</si>
  <si>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</si>
  <si>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</si>
  <si>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</si>
  <si>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</si>
  <si>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</si>
  <si>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</si>
  <si>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</si>
  <si>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Revenues</t>
  </si>
  <si>
    <t>2017 Profits</t>
  </si>
  <si>
    <t>2017 Expenses</t>
  </si>
  <si>
    <t>Revenue 
Change from 2017</t>
  </si>
  <si>
    <t>Profit 
Change from 2017</t>
  </si>
  <si>
    <t>Change in 
from 2018 Rank</t>
  </si>
  <si>
    <t>2019 Rank</t>
  </si>
  <si>
    <t>2017 Rank</t>
  </si>
  <si>
    <t>2019 Projected Number of Employees</t>
  </si>
  <si>
    <t>2019 Projected Expenses</t>
  </si>
  <si>
    <t>2019 Projected Revenues</t>
  </si>
  <si>
    <t>2019 Projected Profits</t>
  </si>
  <si>
    <t>Profit Change from 2018 to 2019</t>
  </si>
  <si>
    <t>2019 Projected Rank by Revenues</t>
  </si>
  <si>
    <t>2019 Projected Rank by Profit</t>
  </si>
  <si>
    <t>Assumptions</t>
  </si>
  <si>
    <t>Average employee wage</t>
  </si>
  <si>
    <t>2020 Revenue for all companies</t>
  </si>
  <si>
    <t>Layoff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</si>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</sst>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* #,##0_);_(* \(#,##0\);_(* &quot;-&quot;??_);_(@_)"/>
    <numFmt numFmtId="171" formatCode="[$$-409]#,##0.00"/>
    <numFmt numFmtId="172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7" fontId="0" fillId="0" borderId="0" xfId="0" applyNumberFormat="1"/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44" fontId="0" fillId="0" borderId="0" xfId="2" applyFon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0" fontId="1" fillId="4" borderId="0" xfId="0" applyFont="1" applyFill="1" applyBorder="1" applyAlignment="1" applyProtection="1">
      <alignment horizontal="centerContinuous" vertical="center"/>
      <protection locked="0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72" fontId="0" fillId="0" borderId="0" xfId="2" applyNumberFormat="1" applyFont="1"/>
    <xf numFmtId="172" fontId="1" fillId="4" borderId="0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L7" sqref="L7"/>
    </sheetView>
  </sheetViews>
  <sheetFormatPr baseColWidth="10" defaultColWidth="8.83203125" defaultRowHeight="15" x14ac:dyDescent="0.2"/>
  <cols>
    <col min="7" max="7" width="10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44" t="s">
        <v>13</v>
      </c>
      <c r="C3" s="45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44" t="s">
        <v>210</v>
      </c>
      <c r="C101" s="45">
        <v>37346</v>
      </c>
      <c r="D101" s="17">
        <v>13</v>
      </c>
      <c r="E101" s="24">
        <v>31979</v>
      </c>
      <c r="F101" s="40">
        <v>0.192</v>
      </c>
      <c r="G101" s="41">
        <v>2615.3000000000002</v>
      </c>
      <c r="H101" s="42">
        <v>0.64300000000000002</v>
      </c>
      <c r="I101" s="43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40">
        <v>6.9000000000000006E-2</v>
      </c>
      <c r="G307" s="41">
        <v>259</v>
      </c>
      <c r="H307" s="42">
        <v>-0.80200000000000005</v>
      </c>
      <c r="I307" s="43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44" t="s">
        <v>695</v>
      </c>
      <c r="C344" s="45">
        <v>1260</v>
      </c>
      <c r="D344" s="17" t="s">
        <v>14</v>
      </c>
      <c r="E344" s="24">
        <v>8965</v>
      </c>
      <c r="F344" s="40" t="s">
        <v>14</v>
      </c>
      <c r="G344" s="41">
        <v>865</v>
      </c>
      <c r="H344" s="42" t="s">
        <v>14</v>
      </c>
      <c r="I344" s="43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44" t="s">
        <v>813</v>
      </c>
      <c r="C403" s="45" t="s">
        <v>379</v>
      </c>
      <c r="D403" s="17">
        <v>3</v>
      </c>
      <c r="E403" s="24">
        <v>7606.2</v>
      </c>
      <c r="F403" s="40">
        <v>8.8000000000000009E-2</v>
      </c>
      <c r="G403" s="41">
        <v>-3.4</v>
      </c>
      <c r="H403" s="42">
        <v>-1.4790000000000001</v>
      </c>
      <c r="I403" s="43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EA9E-353B-234E-A330-4734F79461C8}">
  <dimension ref="A1:Y502"/>
  <sheetViews>
    <sheetView tabSelected="1" topLeftCell="M472" workbookViewId="0">
      <selection activeCell="N15" sqref="N15"/>
    </sheetView>
  </sheetViews>
  <sheetFormatPr baseColWidth="10" defaultColWidth="8.83203125" defaultRowHeight="15" x14ac:dyDescent="0.2"/>
  <cols>
    <col min="7" max="7" width="10" bestFit="1" customWidth="1"/>
    <col min="9" max="9" width="9.83203125" customWidth="1"/>
    <col min="13" max="13" width="13.6640625" bestFit="1" customWidth="1"/>
    <col min="14" max="14" width="11.6640625" style="59" bestFit="1" customWidth="1"/>
    <col min="15" max="16" width="11.1640625" bestFit="1" customWidth="1"/>
    <col min="17" max="17" width="9.1640625" customWidth="1"/>
    <col min="19" max="19" width="16.83203125" customWidth="1"/>
    <col min="20" max="20" width="17.83203125" bestFit="1" customWidth="1"/>
    <col min="21" max="21" width="11.1640625" bestFit="1" customWidth="1"/>
    <col min="23" max="23" width="13.6640625" bestFit="1" customWidth="1"/>
  </cols>
  <sheetData>
    <row r="1" spans="1:25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53"/>
      <c r="L1" s="53"/>
      <c r="R1" s="1"/>
    </row>
    <row r="2" spans="1:25" ht="80" x14ac:dyDescent="0.2">
      <c r="A2" s="7" t="s">
        <v>1020</v>
      </c>
      <c r="B2" s="8" t="s">
        <v>3</v>
      </c>
      <c r="C2" s="8" t="s">
        <v>4</v>
      </c>
      <c r="D2" s="9" t="s">
        <v>1019</v>
      </c>
      <c r="E2" s="9" t="s">
        <v>1012</v>
      </c>
      <c r="F2" s="9" t="s">
        <v>1017</v>
      </c>
      <c r="G2" s="9" t="s">
        <v>1013</v>
      </c>
      <c r="H2" s="9" t="s">
        <v>1018</v>
      </c>
      <c r="I2" s="9" t="s">
        <v>10</v>
      </c>
      <c r="J2" s="9" t="s">
        <v>11</v>
      </c>
      <c r="K2" s="48"/>
      <c r="L2" s="48" t="s">
        <v>1021</v>
      </c>
      <c r="M2" s="47" t="s">
        <v>1014</v>
      </c>
      <c r="N2" s="60" t="s">
        <v>1015</v>
      </c>
      <c r="O2" s="47" t="s">
        <v>1016</v>
      </c>
      <c r="P2" s="47" t="s">
        <v>1033</v>
      </c>
      <c r="R2" s="8" t="s">
        <v>3</v>
      </c>
      <c r="S2" s="47" t="s">
        <v>1022</v>
      </c>
      <c r="T2" s="47" t="s">
        <v>1023</v>
      </c>
      <c r="U2" s="47" t="s">
        <v>1024</v>
      </c>
      <c r="V2" s="47" t="s">
        <v>1025</v>
      </c>
      <c r="W2" s="47" t="s">
        <v>1026</v>
      </c>
      <c r="X2" s="47" t="s">
        <v>1027</v>
      </c>
      <c r="Y2" s="47" t="s">
        <v>1028</v>
      </c>
    </row>
    <row r="3" spans="1:25" x14ac:dyDescent="0.2">
      <c r="A3" s="14" t="s">
        <v>12</v>
      </c>
      <c r="B3" s="44" t="s">
        <v>13</v>
      </c>
      <c r="C3" s="45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43"/>
      <c r="L3" s="54">
        <f t="shared" ref="L3:L66" si="0">RANK(M3,$M$3:$M$502,0)</f>
        <v>1</v>
      </c>
      <c r="M3" s="46">
        <f t="shared" ref="M3:M66" si="1">IF(F3="-",E3,E3/(F3+1))</f>
        <v>500393.96887159534</v>
      </c>
      <c r="N3" s="59">
        <f t="shared" ref="N3:N66" si="2">IF(ISNUMBER(G3/(H3+1)),G3/(H3+1),"")</f>
        <v>9866.8639053254446</v>
      </c>
      <c r="O3" s="52">
        <f t="shared" ref="O3:O66" si="3">IF(ISNUMBER(M3-N3),M3-N3,"")</f>
        <v>490527.10496626992</v>
      </c>
      <c r="P3" s="52">
        <f>E3-G3</f>
        <v>507735</v>
      </c>
      <c r="R3" s="44" t="s">
        <v>13</v>
      </c>
      <c r="S3" s="50">
        <f>C3-(C3*0.1)</f>
        <v>1980000</v>
      </c>
      <c r="T3" s="52">
        <f>P3-(45000*C3*10%)/1000000</f>
        <v>497835</v>
      </c>
      <c r="U3" s="46">
        <f>(E3*5.2%)+E3</f>
        <v>541154.06000000006</v>
      </c>
      <c r="V3" s="46">
        <f>U3-T3</f>
        <v>43319.060000000056</v>
      </c>
      <c r="W3" s="58">
        <f>(V3-G3)/G3</f>
        <v>5.4946116941529315</v>
      </c>
      <c r="X3">
        <f>RANK(T3,$T$3:$T$502,0)</f>
        <v>1</v>
      </c>
      <c r="Y3">
        <f>RANK(V3,$V$3:$V$502,0)</f>
        <v>2</v>
      </c>
    </row>
    <row r="4" spans="1:25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43"/>
      <c r="L4" s="54">
        <f t="shared" si="0"/>
        <v>2</v>
      </c>
      <c r="M4" s="46">
        <f t="shared" si="1"/>
        <v>244286.19528619529</v>
      </c>
      <c r="N4" s="59">
        <f t="shared" si="2"/>
        <v>19716.177861873228</v>
      </c>
      <c r="O4" s="52">
        <f t="shared" si="3"/>
        <v>224570.01742432205</v>
      </c>
      <c r="P4" s="52">
        <f t="shared" ref="P4:P67" si="4">E4-G4</f>
        <v>269372</v>
      </c>
      <c r="R4" s="15" t="s">
        <v>16</v>
      </c>
      <c r="S4" s="50">
        <f t="shared" ref="S4:S67" si="5">C4-(C4*0.1)</f>
        <v>63900</v>
      </c>
      <c r="T4" s="52">
        <f t="shared" ref="T4:T67" si="6">P4-(45000*C4*10%)/1000000</f>
        <v>269052.5</v>
      </c>
      <c r="U4" s="46">
        <f t="shared" ref="U4:U67" si="7">(E4*5.2%)+E4</f>
        <v>305303.02399999998</v>
      </c>
      <c r="V4" s="46">
        <f t="shared" ref="V4:V67" si="8">U4-T4</f>
        <v>36250.523999999976</v>
      </c>
      <c r="W4" s="58">
        <f t="shared" ref="W4:W67" si="9">(V4-G4)/G4</f>
        <v>0.73946852207293545</v>
      </c>
      <c r="X4">
        <f t="shared" ref="X4:X67" si="10">RANK(T4,$T$3:$T$502,0)</f>
        <v>2</v>
      </c>
      <c r="Y4">
        <f t="shared" ref="Y4:Y67" si="11">RANK(V4,$V$3:$V$502,0)</f>
        <v>5</v>
      </c>
    </row>
    <row r="5" spans="1:25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43"/>
      <c r="L5" s="54">
        <f t="shared" si="0"/>
        <v>4</v>
      </c>
      <c r="M5" s="46">
        <f t="shared" si="1"/>
        <v>229158.75754961174</v>
      </c>
      <c r="N5" s="59">
        <f t="shared" si="2"/>
        <v>48359.87002437043</v>
      </c>
      <c r="O5" s="52">
        <f t="shared" si="3"/>
        <v>180798.8875252413</v>
      </c>
      <c r="P5" s="52">
        <f t="shared" si="4"/>
        <v>206064</v>
      </c>
      <c r="R5" s="15" t="s">
        <v>18</v>
      </c>
      <c r="S5" s="50">
        <f t="shared" si="5"/>
        <v>118800</v>
      </c>
      <c r="T5" s="52">
        <f t="shared" si="6"/>
        <v>205470</v>
      </c>
      <c r="U5" s="46">
        <f t="shared" si="7"/>
        <v>279405.94</v>
      </c>
      <c r="V5" s="46">
        <f t="shared" si="8"/>
        <v>73935.94</v>
      </c>
      <c r="W5" s="58">
        <f t="shared" si="9"/>
        <v>0.24197376156960243</v>
      </c>
      <c r="X5">
        <f t="shared" si="10"/>
        <v>7</v>
      </c>
      <c r="Y5">
        <f t="shared" si="11"/>
        <v>1</v>
      </c>
    </row>
    <row r="6" spans="1:25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43"/>
      <c r="L6" s="54">
        <f t="shared" si="0"/>
        <v>3</v>
      </c>
      <c r="M6" s="46">
        <f t="shared" si="1"/>
        <v>242028.3203125</v>
      </c>
      <c r="N6" s="59">
        <f t="shared" si="2"/>
        <v>45179.775280898895</v>
      </c>
      <c r="O6" s="52">
        <f t="shared" si="3"/>
        <v>196848.5450316011</v>
      </c>
      <c r="P6" s="52">
        <f t="shared" si="4"/>
        <v>243816</v>
      </c>
      <c r="R6" s="15" t="s">
        <v>20</v>
      </c>
      <c r="S6" s="50">
        <f t="shared" si="5"/>
        <v>350100</v>
      </c>
      <c r="T6" s="52">
        <f t="shared" si="6"/>
        <v>242065.5</v>
      </c>
      <c r="U6" s="46">
        <f t="shared" si="7"/>
        <v>260724.524</v>
      </c>
      <c r="V6" s="46">
        <f t="shared" si="8"/>
        <v>18659.024000000005</v>
      </c>
      <c r="W6" s="58">
        <f t="shared" si="9"/>
        <v>3.6403939318577478</v>
      </c>
      <c r="X6">
        <f t="shared" si="10"/>
        <v>3</v>
      </c>
      <c r="Y6">
        <f t="shared" si="11"/>
        <v>19</v>
      </c>
    </row>
    <row r="7" spans="1:25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43"/>
      <c r="L7" s="54">
        <f t="shared" si="0"/>
        <v>8</v>
      </c>
      <c r="M7" s="46">
        <f t="shared" si="1"/>
        <v>177912.14667685257</v>
      </c>
      <c r="N7" s="59">
        <f t="shared" si="2"/>
        <v>3033.1225534477567</v>
      </c>
      <c r="O7" s="52">
        <f t="shared" si="3"/>
        <v>174879.02412340482</v>
      </c>
      <c r="P7" s="52">
        <f t="shared" si="4"/>
        <v>222814</v>
      </c>
      <c r="R7" s="15" t="s">
        <v>22</v>
      </c>
      <c r="S7" s="50">
        <f t="shared" si="5"/>
        <v>582750</v>
      </c>
      <c r="T7" s="52">
        <f t="shared" si="6"/>
        <v>219900.25</v>
      </c>
      <c r="U7" s="46">
        <f t="shared" si="7"/>
        <v>244997.12400000001</v>
      </c>
      <c r="V7" s="46">
        <f t="shared" si="8"/>
        <v>25096.874000000011</v>
      </c>
      <c r="W7" s="58">
        <f t="shared" si="9"/>
        <v>1.4914994539859039</v>
      </c>
      <c r="X7">
        <f t="shared" si="10"/>
        <v>4</v>
      </c>
      <c r="Y7">
        <f t="shared" si="11"/>
        <v>12</v>
      </c>
    </row>
    <row r="8" spans="1:25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43"/>
      <c r="L8" s="54">
        <f t="shared" si="0"/>
        <v>5</v>
      </c>
      <c r="M8" s="46">
        <f t="shared" si="1"/>
        <v>201108.44444444444</v>
      </c>
      <c r="N8" s="59">
        <f t="shared" si="2"/>
        <v>10560.352422907488</v>
      </c>
      <c r="O8" s="52">
        <f t="shared" si="3"/>
        <v>190548.09202153696</v>
      </c>
      <c r="P8" s="52">
        <f t="shared" si="4"/>
        <v>214261</v>
      </c>
      <c r="R8" s="15" t="s">
        <v>24</v>
      </c>
      <c r="S8" s="50">
        <f t="shared" si="5"/>
        <v>270000</v>
      </c>
      <c r="T8" s="52">
        <f t="shared" si="6"/>
        <v>212911</v>
      </c>
      <c r="U8" s="46">
        <f t="shared" si="7"/>
        <v>238011.84400000001</v>
      </c>
      <c r="V8" s="46">
        <f t="shared" si="8"/>
        <v>25100.844000000012</v>
      </c>
      <c r="W8" s="58">
        <f t="shared" si="9"/>
        <v>1.0941802102452871</v>
      </c>
      <c r="X8">
        <f t="shared" si="10"/>
        <v>5</v>
      </c>
      <c r="Y8">
        <f t="shared" si="11"/>
        <v>11</v>
      </c>
    </row>
    <row r="9" spans="1:25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43"/>
      <c r="L9" s="54">
        <f t="shared" si="0"/>
        <v>6</v>
      </c>
      <c r="M9" s="46">
        <f t="shared" si="1"/>
        <v>198624.40419447093</v>
      </c>
      <c r="N9" s="59">
        <f t="shared" si="2"/>
        <v>5153.8461538461497</v>
      </c>
      <c r="O9" s="52">
        <f t="shared" si="3"/>
        <v>193470.55804062478</v>
      </c>
      <c r="P9" s="52">
        <f t="shared" si="4"/>
        <v>208290</v>
      </c>
      <c r="R9" s="15" t="s">
        <v>26</v>
      </c>
      <c r="S9" s="50">
        <f t="shared" si="5"/>
        <v>61200</v>
      </c>
      <c r="T9" s="52">
        <f t="shared" si="6"/>
        <v>207984</v>
      </c>
      <c r="U9" s="46">
        <f t="shared" si="7"/>
        <v>219191.56400000001</v>
      </c>
      <c r="V9" s="46">
        <f t="shared" si="8"/>
        <v>11207.564000000013</v>
      </c>
      <c r="W9" s="58">
        <f t="shared" si="9"/>
        <v>166.27707462686587</v>
      </c>
      <c r="X9">
        <f t="shared" si="10"/>
        <v>6</v>
      </c>
      <c r="Y9">
        <f t="shared" si="11"/>
        <v>41</v>
      </c>
    </row>
    <row r="10" spans="1:25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43"/>
      <c r="L10" s="54">
        <f t="shared" si="0"/>
        <v>7</v>
      </c>
      <c r="M10" s="46">
        <f t="shared" si="1"/>
        <v>184785.37511870847</v>
      </c>
      <c r="N10" s="59">
        <f t="shared" si="2"/>
        <v>6599.9999999999945</v>
      </c>
      <c r="O10" s="52">
        <f t="shared" si="3"/>
        <v>178185.37511870847</v>
      </c>
      <c r="P10" s="52">
        <f t="shared" si="4"/>
        <v>195173</v>
      </c>
      <c r="R10" s="15" t="s">
        <v>28</v>
      </c>
      <c r="S10" s="50">
        <f t="shared" si="5"/>
        <v>265500</v>
      </c>
      <c r="T10" s="52">
        <f t="shared" si="6"/>
        <v>193845.5</v>
      </c>
      <c r="U10" s="46">
        <f t="shared" si="7"/>
        <v>204697.10800000001</v>
      </c>
      <c r="V10" s="46">
        <f t="shared" si="8"/>
        <v>10851.608000000007</v>
      </c>
      <c r="W10" s="58">
        <f t="shared" si="9"/>
        <v>-19.268700336700348</v>
      </c>
      <c r="X10">
        <f t="shared" si="10"/>
        <v>8</v>
      </c>
      <c r="Y10">
        <f t="shared" si="11"/>
        <v>42</v>
      </c>
    </row>
    <row r="11" spans="1:25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43"/>
      <c r="L11" s="54">
        <f t="shared" si="0"/>
        <v>9</v>
      </c>
      <c r="M11" s="46">
        <f t="shared" si="1"/>
        <v>160484.96240601502</v>
      </c>
      <c r="N11" s="59">
        <f t="shared" si="2"/>
        <v>29437.689969604868</v>
      </c>
      <c r="O11" s="52">
        <f t="shared" si="3"/>
        <v>131047.27243641016</v>
      </c>
      <c r="P11" s="52">
        <f t="shared" si="4"/>
        <v>151386</v>
      </c>
      <c r="R11" s="15" t="s">
        <v>30</v>
      </c>
      <c r="S11" s="50">
        <f t="shared" si="5"/>
        <v>241398</v>
      </c>
      <c r="T11" s="52">
        <f t="shared" si="6"/>
        <v>150179.01</v>
      </c>
      <c r="U11" s="46">
        <f t="shared" si="7"/>
        <v>179635.31200000001</v>
      </c>
      <c r="V11" s="46">
        <f t="shared" si="8"/>
        <v>29456.301999999996</v>
      </c>
      <c r="W11" s="58">
        <f t="shared" si="9"/>
        <v>0.52071770779555993</v>
      </c>
      <c r="X11">
        <f t="shared" si="10"/>
        <v>12</v>
      </c>
      <c r="Y11">
        <f t="shared" si="11"/>
        <v>7</v>
      </c>
    </row>
    <row r="12" spans="1:25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43"/>
      <c r="L12" s="54">
        <f t="shared" si="0"/>
        <v>12</v>
      </c>
      <c r="M12" s="46">
        <f t="shared" si="1"/>
        <v>153089.88149498633</v>
      </c>
      <c r="N12" s="59">
        <f t="shared" si="2"/>
        <v>364.4835164835165</v>
      </c>
      <c r="O12" s="52">
        <f t="shared" si="3"/>
        <v>152725.39797850282</v>
      </c>
      <c r="P12" s="52">
        <f t="shared" si="4"/>
        <v>166281.20000000001</v>
      </c>
      <c r="R12" s="15" t="s">
        <v>32</v>
      </c>
      <c r="S12" s="50">
        <f t="shared" si="5"/>
        <v>18450</v>
      </c>
      <c r="T12" s="52">
        <f t="shared" si="6"/>
        <v>166188.95000000001</v>
      </c>
      <c r="U12" s="46">
        <f t="shared" si="7"/>
        <v>176672.45920000001</v>
      </c>
      <c r="V12" s="46">
        <f t="shared" si="8"/>
        <v>10483.5092</v>
      </c>
      <c r="W12" s="58">
        <f t="shared" si="9"/>
        <v>5.3214599614085865</v>
      </c>
      <c r="X12">
        <f t="shared" si="10"/>
        <v>9</v>
      </c>
      <c r="Y12">
        <f t="shared" si="11"/>
        <v>43</v>
      </c>
    </row>
    <row r="13" spans="1:25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43"/>
      <c r="L13" s="54">
        <f t="shared" si="0"/>
        <v>13</v>
      </c>
      <c r="M13" s="46">
        <f t="shared" si="1"/>
        <v>134578.47896440129</v>
      </c>
      <c r="N13" s="59">
        <f t="shared" si="2"/>
        <v>9196.0297766749372</v>
      </c>
      <c r="O13" s="52">
        <f t="shared" si="3"/>
        <v>125382.44918772635</v>
      </c>
      <c r="P13" s="52">
        <f t="shared" si="4"/>
        <v>151515</v>
      </c>
      <c r="R13" s="15" t="s">
        <v>34</v>
      </c>
      <c r="S13" s="50">
        <f t="shared" si="5"/>
        <v>43740</v>
      </c>
      <c r="T13" s="52">
        <f t="shared" si="6"/>
        <v>151296.29999999999</v>
      </c>
      <c r="U13" s="46">
        <f t="shared" si="7"/>
        <v>174988.628</v>
      </c>
      <c r="V13" s="46">
        <f t="shared" si="8"/>
        <v>23692.328000000009</v>
      </c>
      <c r="W13" s="58">
        <f t="shared" si="9"/>
        <v>0.59824123043712951</v>
      </c>
      <c r="X13">
        <f t="shared" si="10"/>
        <v>11</v>
      </c>
      <c r="Y13">
        <f t="shared" si="11"/>
        <v>14</v>
      </c>
    </row>
    <row r="14" spans="1:25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43"/>
      <c r="L14" s="54">
        <f t="shared" si="0"/>
        <v>11</v>
      </c>
      <c r="M14" s="46">
        <f t="shared" si="1"/>
        <v>156733.13782991204</v>
      </c>
      <c r="N14" s="59">
        <f t="shared" si="2"/>
        <v>7597.1074380165292</v>
      </c>
      <c r="O14" s="52">
        <f t="shared" si="3"/>
        <v>149136.0303918955</v>
      </c>
      <c r="P14" s="52">
        <f t="shared" si="4"/>
        <v>156661</v>
      </c>
      <c r="R14" s="15" t="s">
        <v>36</v>
      </c>
      <c r="S14" s="50">
        <f t="shared" si="5"/>
        <v>179100</v>
      </c>
      <c r="T14" s="52">
        <f t="shared" si="6"/>
        <v>155765.5</v>
      </c>
      <c r="U14" s="46">
        <f t="shared" si="7"/>
        <v>168675.576</v>
      </c>
      <c r="V14" s="46">
        <f t="shared" si="8"/>
        <v>12910.076000000001</v>
      </c>
      <c r="W14" s="58">
        <f t="shared" si="9"/>
        <v>2.5110350829480557</v>
      </c>
      <c r="X14">
        <f t="shared" si="10"/>
        <v>10</v>
      </c>
      <c r="Y14">
        <f t="shared" si="11"/>
        <v>35</v>
      </c>
    </row>
    <row r="15" spans="1:25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43"/>
      <c r="L15" s="54">
        <f t="shared" si="0"/>
        <v>10</v>
      </c>
      <c r="M15" s="46">
        <f t="shared" si="1"/>
        <v>157271.6577540107</v>
      </c>
      <c r="N15" s="59" t="str">
        <f t="shared" si="2"/>
        <v/>
      </c>
      <c r="O15" s="52" t="str">
        <f t="shared" si="3"/>
        <v/>
      </c>
      <c r="P15" s="52">
        <f t="shared" si="4"/>
        <v>139035</v>
      </c>
      <c r="R15" s="15" t="s">
        <v>38</v>
      </c>
      <c r="S15" s="50">
        <f t="shared" si="5"/>
        <v>155700</v>
      </c>
      <c r="T15" s="52">
        <f t="shared" si="6"/>
        <v>138256.5</v>
      </c>
      <c r="U15" s="46">
        <f t="shared" si="7"/>
        <v>154695.54800000001</v>
      </c>
      <c r="V15" s="46">
        <f t="shared" si="8"/>
        <v>16439.04800000001</v>
      </c>
      <c r="W15" s="58">
        <f t="shared" si="9"/>
        <v>1.0512912403294248</v>
      </c>
      <c r="X15">
        <f t="shared" si="10"/>
        <v>14</v>
      </c>
      <c r="Y15">
        <f t="shared" si="11"/>
        <v>24</v>
      </c>
    </row>
    <row r="16" spans="1:25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43"/>
      <c r="L16" s="54">
        <f t="shared" si="0"/>
        <v>15</v>
      </c>
      <c r="M16" s="46">
        <f t="shared" si="1"/>
        <v>129057.42935278031</v>
      </c>
      <c r="N16" s="59">
        <f t="shared" si="2"/>
        <v>2678.632478632479</v>
      </c>
      <c r="O16" s="52">
        <f t="shared" si="3"/>
        <v>126378.79687414783</v>
      </c>
      <c r="P16" s="52">
        <f t="shared" si="4"/>
        <v>138442</v>
      </c>
      <c r="R16" s="15" t="s">
        <v>40</v>
      </c>
      <c r="S16" s="50">
        <f t="shared" si="5"/>
        <v>174600</v>
      </c>
      <c r="T16" s="52">
        <f t="shared" si="6"/>
        <v>137569</v>
      </c>
      <c r="U16" s="46">
        <f t="shared" si="7"/>
        <v>148937.95199999999</v>
      </c>
      <c r="V16" s="46">
        <f t="shared" si="8"/>
        <v>11368.95199999999</v>
      </c>
      <c r="W16" s="58">
        <f t="shared" si="9"/>
        <v>2.627617102744094</v>
      </c>
      <c r="X16">
        <f t="shared" si="10"/>
        <v>15</v>
      </c>
      <c r="Y16">
        <f t="shared" si="11"/>
        <v>40</v>
      </c>
    </row>
    <row r="17" spans="1:25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43"/>
      <c r="L17" s="54">
        <f t="shared" si="0"/>
        <v>22</v>
      </c>
      <c r="M17" s="46">
        <f t="shared" si="1"/>
        <v>110874.39222042139</v>
      </c>
      <c r="N17" s="59">
        <f t="shared" si="2"/>
        <v>12664.194478780388</v>
      </c>
      <c r="O17" s="52">
        <f t="shared" si="3"/>
        <v>98210.197741640994</v>
      </c>
      <c r="P17" s="52">
        <f t="shared" si="4"/>
        <v>106083</v>
      </c>
      <c r="R17" s="15" t="s">
        <v>42</v>
      </c>
      <c r="S17" s="50">
        <f t="shared" si="5"/>
        <v>88893.9</v>
      </c>
      <c r="T17" s="52">
        <f t="shared" si="6"/>
        <v>105638.53049999999</v>
      </c>
      <c r="U17" s="46">
        <f t="shared" si="7"/>
        <v>143933.58799999999</v>
      </c>
      <c r="V17" s="46">
        <f t="shared" si="8"/>
        <v>38295.057499999995</v>
      </c>
      <c r="W17" s="58">
        <f t="shared" si="9"/>
        <v>0.24593497852680879</v>
      </c>
      <c r="X17">
        <f t="shared" si="10"/>
        <v>22</v>
      </c>
      <c r="Y17">
        <f t="shared" si="11"/>
        <v>4</v>
      </c>
    </row>
    <row r="18" spans="1:25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43"/>
      <c r="L18" s="54">
        <f t="shared" si="0"/>
        <v>14</v>
      </c>
      <c r="M18" s="46">
        <f t="shared" si="1"/>
        <v>129923.07692307694</v>
      </c>
      <c r="N18" s="59">
        <f t="shared" si="2"/>
        <v>1286.4321608040204</v>
      </c>
      <c r="O18" s="52">
        <f t="shared" si="3"/>
        <v>128636.64476227292</v>
      </c>
      <c r="P18" s="52">
        <f t="shared" si="4"/>
        <v>136553</v>
      </c>
      <c r="R18" s="15" t="s">
        <v>44</v>
      </c>
      <c r="S18" s="50">
        <f t="shared" si="5"/>
        <v>45180</v>
      </c>
      <c r="T18" s="52">
        <f t="shared" si="6"/>
        <v>136327.1</v>
      </c>
      <c r="U18" s="46">
        <f t="shared" si="7"/>
        <v>143923.068</v>
      </c>
      <c r="V18" s="46">
        <f t="shared" si="8"/>
        <v>7595.9679999999935</v>
      </c>
      <c r="W18" s="58">
        <f t="shared" si="9"/>
        <v>28.671749999999975</v>
      </c>
      <c r="X18">
        <f t="shared" si="10"/>
        <v>16</v>
      </c>
      <c r="Y18">
        <f t="shared" si="11"/>
        <v>67</v>
      </c>
    </row>
    <row r="19" spans="1:25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43"/>
      <c r="L19" s="54">
        <f t="shared" si="0"/>
        <v>19</v>
      </c>
      <c r="M19" s="46">
        <f t="shared" si="1"/>
        <v>118182.38993710691</v>
      </c>
      <c r="N19" s="59">
        <f t="shared" si="2"/>
        <v>4077.9220779220782</v>
      </c>
      <c r="O19" s="52">
        <f t="shared" si="3"/>
        <v>114104.46785918484</v>
      </c>
      <c r="P19" s="52">
        <f t="shared" si="4"/>
        <v>126513</v>
      </c>
      <c r="R19" s="15" t="s">
        <v>46</v>
      </c>
      <c r="S19" s="50">
        <f t="shared" si="5"/>
        <v>269100</v>
      </c>
      <c r="T19" s="52">
        <f t="shared" si="6"/>
        <v>125167.5</v>
      </c>
      <c r="U19" s="46">
        <f t="shared" si="7"/>
        <v>138376.924</v>
      </c>
      <c r="V19" s="46">
        <f t="shared" si="8"/>
        <v>13209.423999999999</v>
      </c>
      <c r="W19" s="58">
        <f t="shared" si="9"/>
        <v>1.6292643312101909</v>
      </c>
      <c r="X19">
        <f t="shared" si="10"/>
        <v>17</v>
      </c>
      <c r="Y19">
        <f t="shared" si="11"/>
        <v>33</v>
      </c>
    </row>
    <row r="20" spans="1:25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43"/>
      <c r="L20" s="54">
        <f t="shared" si="0"/>
        <v>20</v>
      </c>
      <c r="M20" s="46">
        <f t="shared" si="1"/>
        <v>113875.21663778163</v>
      </c>
      <c r="N20" s="59">
        <f t="shared" si="2"/>
        <v>24434.913468773513</v>
      </c>
      <c r="O20" s="52">
        <f t="shared" si="3"/>
        <v>89440.303169008112</v>
      </c>
      <c r="P20" s="52">
        <f t="shared" si="4"/>
        <v>98938</v>
      </c>
      <c r="R20" s="15" t="s">
        <v>48</v>
      </c>
      <c r="S20" s="50">
        <f t="shared" si="5"/>
        <v>230494.5</v>
      </c>
      <c r="T20" s="52">
        <f t="shared" si="6"/>
        <v>97785.527499999997</v>
      </c>
      <c r="U20" s="46">
        <f t="shared" si="7"/>
        <v>138245.424</v>
      </c>
      <c r="V20" s="46">
        <f t="shared" si="8"/>
        <v>40459.896500000003</v>
      </c>
      <c r="W20" s="58">
        <f t="shared" si="9"/>
        <v>0.24591662560817892</v>
      </c>
      <c r="X20">
        <f t="shared" si="10"/>
        <v>24</v>
      </c>
      <c r="Y20">
        <f t="shared" si="11"/>
        <v>3</v>
      </c>
    </row>
    <row r="21" spans="1:25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43"/>
      <c r="L21" s="54">
        <f t="shared" si="0"/>
        <v>16</v>
      </c>
      <c r="M21" s="46">
        <f t="shared" si="1"/>
        <v>126072.25433526011</v>
      </c>
      <c r="N21" s="59">
        <f t="shared" si="2"/>
        <v>30093.023255813954</v>
      </c>
      <c r="O21" s="52">
        <f t="shared" si="3"/>
        <v>95979.231079446152</v>
      </c>
      <c r="P21" s="52">
        <f t="shared" si="4"/>
        <v>115335</v>
      </c>
      <c r="R21" s="15" t="s">
        <v>50</v>
      </c>
      <c r="S21" s="50">
        <f t="shared" si="5"/>
        <v>130050</v>
      </c>
      <c r="T21" s="52">
        <f t="shared" si="6"/>
        <v>114684.75</v>
      </c>
      <c r="U21" s="46">
        <f t="shared" si="7"/>
        <v>137667.87599999999</v>
      </c>
      <c r="V21" s="46">
        <f t="shared" si="8"/>
        <v>22983.125999999989</v>
      </c>
      <c r="W21" s="58">
        <f t="shared" si="9"/>
        <v>0.48010857805254953</v>
      </c>
      <c r="X21">
        <f t="shared" si="10"/>
        <v>19</v>
      </c>
      <c r="Y21">
        <f t="shared" si="11"/>
        <v>15</v>
      </c>
    </row>
    <row r="22" spans="1:25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43"/>
      <c r="L22" s="54">
        <f t="shared" si="0"/>
        <v>17</v>
      </c>
      <c r="M22" s="46">
        <f t="shared" si="1"/>
        <v>122633.6032388664</v>
      </c>
      <c r="N22" s="59">
        <f t="shared" si="2"/>
        <v>1906.8056407112201</v>
      </c>
      <c r="O22" s="52">
        <f t="shared" si="3"/>
        <v>120726.79759815519</v>
      </c>
      <c r="P22" s="52">
        <f t="shared" si="4"/>
        <v>118052</v>
      </c>
      <c r="R22" s="15" t="s">
        <v>52</v>
      </c>
      <c r="S22" s="50">
        <f t="shared" si="5"/>
        <v>407700</v>
      </c>
      <c r="T22" s="52">
        <f t="shared" si="6"/>
        <v>116013.5</v>
      </c>
      <c r="U22" s="46">
        <f t="shared" si="7"/>
        <v>127462.424</v>
      </c>
      <c r="V22" s="46">
        <f t="shared" si="8"/>
        <v>11448.923999999999</v>
      </c>
      <c r="W22" s="58">
        <f t="shared" si="9"/>
        <v>2.681326045016077</v>
      </c>
      <c r="X22">
        <f t="shared" si="10"/>
        <v>18</v>
      </c>
      <c r="Y22">
        <f t="shared" si="11"/>
        <v>39</v>
      </c>
    </row>
    <row r="23" spans="1:25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43"/>
      <c r="L23" s="54">
        <f t="shared" si="0"/>
        <v>18</v>
      </c>
      <c r="M23" s="46">
        <f t="shared" si="1"/>
        <v>122223.57723577236</v>
      </c>
      <c r="N23" s="59" t="str">
        <f t="shared" si="2"/>
        <v/>
      </c>
      <c r="O23" s="52" t="str">
        <f t="shared" si="3"/>
        <v/>
      </c>
      <c r="P23" s="52">
        <f t="shared" si="4"/>
        <v>142623</v>
      </c>
      <c r="R23" s="15" t="s">
        <v>54</v>
      </c>
      <c r="S23" s="50">
        <f t="shared" si="5"/>
        <v>254700</v>
      </c>
      <c r="T23" s="52">
        <f t="shared" si="6"/>
        <v>141349.5</v>
      </c>
      <c r="U23" s="46">
        <f t="shared" si="7"/>
        <v>126521.936</v>
      </c>
      <c r="V23" s="46">
        <f t="shared" si="8"/>
        <v>-14827.563999999998</v>
      </c>
      <c r="W23" s="58">
        <f t="shared" si="9"/>
        <v>-0.33672270185640801</v>
      </c>
      <c r="X23">
        <f t="shared" si="10"/>
        <v>13</v>
      </c>
      <c r="Y23">
        <f t="shared" si="11"/>
        <v>500</v>
      </c>
    </row>
    <row r="24" spans="1:25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43"/>
      <c r="L24" s="54">
        <f t="shared" si="0"/>
        <v>21</v>
      </c>
      <c r="M24" s="46">
        <f t="shared" si="1"/>
        <v>112348.9242282507</v>
      </c>
      <c r="N24" s="59">
        <f t="shared" si="2"/>
        <v>2463.1887636981014</v>
      </c>
      <c r="O24" s="52">
        <f t="shared" si="3"/>
        <v>109885.73546455261</v>
      </c>
      <c r="P24" s="52">
        <f t="shared" si="4"/>
        <v>104142</v>
      </c>
      <c r="R24" s="15" t="s">
        <v>56</v>
      </c>
      <c r="S24" s="50">
        <f t="shared" si="5"/>
        <v>6660</v>
      </c>
      <c r="T24" s="52">
        <f t="shared" si="6"/>
        <v>104108.7</v>
      </c>
      <c r="U24" s="46">
        <f t="shared" si="7"/>
        <v>126346.25200000001</v>
      </c>
      <c r="V24" s="46">
        <f t="shared" si="8"/>
        <v>22237.552000000011</v>
      </c>
      <c r="W24" s="58">
        <f t="shared" si="9"/>
        <v>0.39341763268375279</v>
      </c>
      <c r="X24">
        <f t="shared" si="10"/>
        <v>23</v>
      </c>
      <c r="Y24">
        <f t="shared" si="11"/>
        <v>17</v>
      </c>
    </row>
    <row r="25" spans="1:25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43"/>
      <c r="L25" s="54">
        <f t="shared" si="0"/>
        <v>27</v>
      </c>
      <c r="M25" s="46">
        <f t="shared" si="1"/>
        <v>91593.424218123502</v>
      </c>
      <c r="N25" s="59">
        <f t="shared" si="2"/>
        <v>5104.9270072992695</v>
      </c>
      <c r="O25" s="52">
        <f t="shared" si="3"/>
        <v>86488.497210824236</v>
      </c>
      <c r="P25" s="52">
        <f t="shared" si="4"/>
        <v>108622</v>
      </c>
      <c r="R25" s="15" t="s">
        <v>58</v>
      </c>
      <c r="S25" s="50">
        <f t="shared" si="5"/>
        <v>12780</v>
      </c>
      <c r="T25" s="52">
        <f t="shared" si="6"/>
        <v>108558.1</v>
      </c>
      <c r="U25" s="46">
        <f t="shared" si="7"/>
        <v>120156.284</v>
      </c>
      <c r="V25" s="46">
        <f t="shared" si="8"/>
        <v>11598.183999999994</v>
      </c>
      <c r="W25" s="58">
        <f t="shared" si="9"/>
        <v>1.0729551385165315</v>
      </c>
      <c r="X25">
        <f t="shared" si="10"/>
        <v>20</v>
      </c>
      <c r="Y25">
        <f t="shared" si="11"/>
        <v>37</v>
      </c>
    </row>
    <row r="26" spans="1:25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43"/>
      <c r="L26" s="54">
        <f t="shared" si="0"/>
        <v>30</v>
      </c>
      <c r="M26" s="46">
        <f t="shared" si="1"/>
        <v>88418.253968253965</v>
      </c>
      <c r="N26" s="59">
        <f t="shared" si="2"/>
        <v>4065.1041666666665</v>
      </c>
      <c r="O26" s="52">
        <f t="shared" si="3"/>
        <v>84353.149801587293</v>
      </c>
      <c r="P26" s="52">
        <f t="shared" si="4"/>
        <v>108285</v>
      </c>
      <c r="R26" s="15" t="s">
        <v>60</v>
      </c>
      <c r="S26" s="50">
        <f t="shared" si="5"/>
        <v>9234.9</v>
      </c>
      <c r="T26" s="52">
        <f t="shared" si="6"/>
        <v>108238.82550000001</v>
      </c>
      <c r="U26" s="46">
        <f t="shared" si="7"/>
        <v>117200.164</v>
      </c>
      <c r="V26" s="46">
        <f t="shared" si="8"/>
        <v>8961.338499999998</v>
      </c>
      <c r="W26" s="58">
        <f t="shared" si="9"/>
        <v>1.8703838885329911</v>
      </c>
      <c r="X26">
        <f t="shared" si="10"/>
        <v>21</v>
      </c>
      <c r="Y26">
        <f t="shared" si="11"/>
        <v>52</v>
      </c>
    </row>
    <row r="27" spans="1:25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43"/>
      <c r="L27" s="54">
        <f t="shared" si="0"/>
        <v>24</v>
      </c>
      <c r="M27" s="46">
        <f t="shared" si="1"/>
        <v>100257.47960108795</v>
      </c>
      <c r="N27" s="59">
        <f t="shared" si="2"/>
        <v>18229.922279792747</v>
      </c>
      <c r="O27" s="52">
        <f t="shared" si="3"/>
        <v>82027.5573212952</v>
      </c>
      <c r="P27" s="52">
        <f t="shared" si="4"/>
        <v>82437</v>
      </c>
      <c r="R27" s="15" t="s">
        <v>62</v>
      </c>
      <c r="S27" s="50">
        <f t="shared" si="5"/>
        <v>184040.1</v>
      </c>
      <c r="T27" s="52">
        <f t="shared" si="6"/>
        <v>81516.799499999994</v>
      </c>
      <c r="U27" s="46">
        <f t="shared" si="7"/>
        <v>116334.368</v>
      </c>
      <c r="V27" s="46">
        <f t="shared" si="8"/>
        <v>34817.568500000008</v>
      </c>
      <c r="W27" s="58">
        <f t="shared" si="9"/>
        <v>0.23699038973958178</v>
      </c>
      <c r="X27">
        <f t="shared" si="10"/>
        <v>33</v>
      </c>
      <c r="Y27">
        <f t="shared" si="11"/>
        <v>6</v>
      </c>
    </row>
    <row r="28" spans="1:25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43"/>
      <c r="L28" s="54">
        <f t="shared" si="0"/>
        <v>29</v>
      </c>
      <c r="M28" s="46">
        <f t="shared" si="1"/>
        <v>89942.950285248589</v>
      </c>
      <c r="N28" s="59">
        <f t="shared" si="2"/>
        <v>21190.537084398977</v>
      </c>
      <c r="O28" s="52">
        <f t="shared" si="3"/>
        <v>68752.413200849609</v>
      </c>
      <c r="P28" s="52">
        <f t="shared" si="4"/>
        <v>93789</v>
      </c>
      <c r="R28" s="15" t="s">
        <v>64</v>
      </c>
      <c r="S28" s="50">
        <f t="shared" si="5"/>
        <v>117900</v>
      </c>
      <c r="T28" s="52">
        <f t="shared" si="6"/>
        <v>93199.5</v>
      </c>
      <c r="U28" s="46">
        <f t="shared" si="7"/>
        <v>116098.72</v>
      </c>
      <c r="V28" s="46">
        <f t="shared" si="8"/>
        <v>22899.22</v>
      </c>
      <c r="W28" s="58">
        <f t="shared" si="9"/>
        <v>0.38188522116951307</v>
      </c>
      <c r="X28">
        <f t="shared" si="10"/>
        <v>27</v>
      </c>
      <c r="Y28">
        <f t="shared" si="11"/>
        <v>16</v>
      </c>
    </row>
    <row r="29" spans="1:25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43"/>
      <c r="L29" s="54">
        <f t="shared" si="0"/>
        <v>23</v>
      </c>
      <c r="M29" s="46">
        <f t="shared" si="1"/>
        <v>100935.63432835821</v>
      </c>
      <c r="N29" s="59">
        <f t="shared" si="2"/>
        <v>8627.6183087664867</v>
      </c>
      <c r="O29" s="52">
        <f t="shared" si="3"/>
        <v>92308.016019591727</v>
      </c>
      <c r="P29" s="52">
        <f t="shared" si="4"/>
        <v>97082</v>
      </c>
      <c r="R29" s="15" t="s">
        <v>66</v>
      </c>
      <c r="S29" s="50">
        <f t="shared" si="5"/>
        <v>371700</v>
      </c>
      <c r="T29" s="52">
        <f t="shared" si="6"/>
        <v>95223.5</v>
      </c>
      <c r="U29" s="46">
        <f t="shared" si="7"/>
        <v>113829.556</v>
      </c>
      <c r="V29" s="46">
        <f t="shared" si="8"/>
        <v>18606.055999999997</v>
      </c>
      <c r="W29" s="58">
        <f t="shared" si="9"/>
        <v>0.67305602014207322</v>
      </c>
      <c r="X29">
        <f t="shared" si="10"/>
        <v>25</v>
      </c>
      <c r="Y29">
        <f t="shared" si="11"/>
        <v>20</v>
      </c>
    </row>
    <row r="30" spans="1:25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43"/>
      <c r="L30" s="54">
        <f t="shared" si="0"/>
        <v>26</v>
      </c>
      <c r="M30" s="46">
        <f t="shared" si="1"/>
        <v>93376.731301939057</v>
      </c>
      <c r="N30" s="59">
        <f t="shared" si="2"/>
        <v>8197.492163009405</v>
      </c>
      <c r="O30" s="52">
        <f t="shared" si="3"/>
        <v>85179.239138929654</v>
      </c>
      <c r="P30" s="52">
        <f t="shared" si="4"/>
        <v>90667</v>
      </c>
      <c r="R30" s="15" t="s">
        <v>68</v>
      </c>
      <c r="S30" s="50">
        <f t="shared" si="5"/>
        <v>137700</v>
      </c>
      <c r="T30" s="52">
        <f t="shared" si="6"/>
        <v>89978.5</v>
      </c>
      <c r="U30" s="46">
        <f t="shared" si="7"/>
        <v>106385.60400000001</v>
      </c>
      <c r="V30" s="46">
        <f t="shared" si="8"/>
        <v>16407.104000000007</v>
      </c>
      <c r="W30" s="58">
        <f t="shared" si="9"/>
        <v>0.56855678776290697</v>
      </c>
      <c r="X30">
        <f t="shared" si="10"/>
        <v>29</v>
      </c>
      <c r="Y30">
        <f t="shared" si="11"/>
        <v>25</v>
      </c>
    </row>
    <row r="31" spans="1:25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43"/>
      <c r="L31" s="54">
        <f t="shared" si="0"/>
        <v>25</v>
      </c>
      <c r="M31" s="46">
        <f t="shared" si="1"/>
        <v>97736.943907156674</v>
      </c>
      <c r="N31" s="59">
        <f t="shared" si="2"/>
        <v>22193.260654112986</v>
      </c>
      <c r="O31" s="52">
        <f t="shared" si="3"/>
        <v>75543.68325304368</v>
      </c>
      <c r="P31" s="52">
        <f t="shared" si="4"/>
        <v>78667</v>
      </c>
      <c r="R31" s="15" t="s">
        <v>70</v>
      </c>
      <c r="S31" s="50">
        <f t="shared" si="5"/>
        <v>232830</v>
      </c>
      <c r="T31" s="52">
        <f t="shared" si="6"/>
        <v>77502.850000000006</v>
      </c>
      <c r="U31" s="46">
        <f t="shared" si="7"/>
        <v>106315.12</v>
      </c>
      <c r="V31" s="46">
        <f t="shared" si="8"/>
        <v>28812.26999999999</v>
      </c>
      <c r="W31" s="58">
        <f t="shared" si="9"/>
        <v>0.28666413611396374</v>
      </c>
      <c r="X31">
        <f t="shared" si="10"/>
        <v>35</v>
      </c>
      <c r="Y31">
        <f t="shared" si="11"/>
        <v>8</v>
      </c>
    </row>
    <row r="32" spans="1:25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43"/>
      <c r="L32" s="54">
        <f t="shared" si="0"/>
        <v>31</v>
      </c>
      <c r="M32" s="46">
        <f t="shared" si="1"/>
        <v>87971.014492753617</v>
      </c>
      <c r="N32" s="59" t="str">
        <f t="shared" si="2"/>
        <v/>
      </c>
      <c r="O32" s="52" t="str">
        <f t="shared" si="3"/>
        <v/>
      </c>
      <c r="P32" s="52">
        <f t="shared" si="4"/>
        <v>79075</v>
      </c>
      <c r="R32" s="15" t="s">
        <v>72</v>
      </c>
      <c r="S32" s="50">
        <f t="shared" si="5"/>
        <v>183600</v>
      </c>
      <c r="T32" s="52">
        <f t="shared" si="6"/>
        <v>78157</v>
      </c>
      <c r="U32" s="46">
        <f t="shared" si="7"/>
        <v>102170.24000000001</v>
      </c>
      <c r="V32" s="46">
        <f t="shared" si="8"/>
        <v>24013.240000000005</v>
      </c>
      <c r="W32" s="58">
        <f t="shared" si="9"/>
        <v>0.33074203380437822</v>
      </c>
      <c r="X32">
        <f t="shared" si="10"/>
        <v>34</v>
      </c>
      <c r="Y32">
        <f t="shared" si="11"/>
        <v>13</v>
      </c>
    </row>
    <row r="33" spans="1:25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43"/>
      <c r="L33" s="54">
        <f t="shared" si="0"/>
        <v>40</v>
      </c>
      <c r="M33" s="46">
        <f t="shared" si="1"/>
        <v>67619.777158774377</v>
      </c>
      <c r="N33" s="59">
        <f t="shared" si="2"/>
        <v>3432.0987654320984</v>
      </c>
      <c r="O33" s="52">
        <f t="shared" si="3"/>
        <v>64187.678393342278</v>
      </c>
      <c r="P33" s="52">
        <f t="shared" si="4"/>
        <v>94322</v>
      </c>
      <c r="R33" s="15" t="s">
        <v>74</v>
      </c>
      <c r="S33" s="50">
        <f t="shared" si="5"/>
        <v>54315</v>
      </c>
      <c r="T33" s="52">
        <f t="shared" si="6"/>
        <v>94050.425000000003</v>
      </c>
      <c r="U33" s="46">
        <f t="shared" si="7"/>
        <v>102151.304</v>
      </c>
      <c r="V33" s="46">
        <f t="shared" si="8"/>
        <v>8100.8790000000008</v>
      </c>
      <c r="W33" s="58">
        <f t="shared" si="9"/>
        <v>1.9139852517985614</v>
      </c>
      <c r="X33">
        <f t="shared" si="10"/>
        <v>26</v>
      </c>
      <c r="Y33">
        <f t="shared" si="11"/>
        <v>63</v>
      </c>
    </row>
    <row r="34" spans="1:25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43"/>
      <c r="L34" s="54">
        <f t="shared" si="0"/>
        <v>32</v>
      </c>
      <c r="M34" s="46">
        <f t="shared" si="1"/>
        <v>84532.200357781752</v>
      </c>
      <c r="N34" s="59">
        <f t="shared" si="2"/>
        <v>22734.496124031008</v>
      </c>
      <c r="O34" s="52">
        <f t="shared" si="3"/>
        <v>61797.704233750745</v>
      </c>
      <c r="P34" s="52">
        <f t="shared" si="4"/>
        <v>82776</v>
      </c>
      <c r="R34" s="15" t="s">
        <v>76</v>
      </c>
      <c r="S34" s="50">
        <f t="shared" si="5"/>
        <v>165600</v>
      </c>
      <c r="T34" s="52">
        <f t="shared" si="6"/>
        <v>81948</v>
      </c>
      <c r="U34" s="46">
        <f t="shared" si="7"/>
        <v>99421.364000000001</v>
      </c>
      <c r="V34" s="46">
        <f t="shared" si="8"/>
        <v>17473.364000000001</v>
      </c>
      <c r="W34" s="58">
        <f t="shared" si="9"/>
        <v>0.48950336714687592</v>
      </c>
      <c r="X34">
        <f t="shared" si="10"/>
        <v>31</v>
      </c>
      <c r="Y34">
        <f t="shared" si="11"/>
        <v>21</v>
      </c>
    </row>
    <row r="35" spans="1:25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43"/>
      <c r="L35" s="54">
        <f t="shared" si="0"/>
        <v>28</v>
      </c>
      <c r="M35" s="46">
        <f t="shared" si="1"/>
        <v>90034.213098729233</v>
      </c>
      <c r="N35" s="59">
        <f t="shared" si="2"/>
        <v>3842.2131147540986</v>
      </c>
      <c r="O35" s="52">
        <f t="shared" si="3"/>
        <v>86191.99998397514</v>
      </c>
      <c r="P35" s="52">
        <f t="shared" si="4"/>
        <v>88355</v>
      </c>
      <c r="R35" s="15" t="s">
        <v>78</v>
      </c>
      <c r="S35" s="50">
        <f t="shared" si="5"/>
        <v>57510</v>
      </c>
      <c r="T35" s="52">
        <f t="shared" si="6"/>
        <v>88067.45</v>
      </c>
      <c r="U35" s="46">
        <f t="shared" si="7"/>
        <v>96894.46</v>
      </c>
      <c r="V35" s="46">
        <f t="shared" si="8"/>
        <v>8827.0100000000093</v>
      </c>
      <c r="W35" s="58">
        <f t="shared" si="9"/>
        <v>1.3538693333333358</v>
      </c>
      <c r="X35">
        <f t="shared" si="10"/>
        <v>30</v>
      </c>
      <c r="Y35">
        <f t="shared" si="11"/>
        <v>54</v>
      </c>
    </row>
    <row r="36" spans="1:25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43"/>
      <c r="L36" s="54">
        <f t="shared" si="0"/>
        <v>34</v>
      </c>
      <c r="M36" s="46">
        <f t="shared" si="1"/>
        <v>78664.0625</v>
      </c>
      <c r="N36" s="59" t="str">
        <f t="shared" si="2"/>
        <v/>
      </c>
      <c r="O36" s="52" t="str">
        <f t="shared" si="3"/>
        <v/>
      </c>
      <c r="P36" s="52">
        <f t="shared" si="4"/>
        <v>92931</v>
      </c>
      <c r="R36" s="15" t="s">
        <v>80</v>
      </c>
      <c r="S36" s="50">
        <f t="shared" si="5"/>
        <v>141300</v>
      </c>
      <c r="T36" s="52">
        <f t="shared" si="6"/>
        <v>92224.5</v>
      </c>
      <c r="U36" s="46">
        <f t="shared" si="7"/>
        <v>95333.292000000001</v>
      </c>
      <c r="V36" s="46">
        <f t="shared" si="8"/>
        <v>3108.7920000000013</v>
      </c>
      <c r="W36" s="58">
        <f t="shared" si="9"/>
        <v>-2.3457974025974031</v>
      </c>
      <c r="X36">
        <f t="shared" si="10"/>
        <v>28</v>
      </c>
      <c r="Y36">
        <f t="shared" si="11"/>
        <v>161</v>
      </c>
    </row>
    <row r="37" spans="1:25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43"/>
      <c r="L37" s="54">
        <f t="shared" si="0"/>
        <v>46</v>
      </c>
      <c r="M37" s="46">
        <f t="shared" si="1"/>
        <v>62665.451895043727</v>
      </c>
      <c r="N37" s="59">
        <f t="shared" si="2"/>
        <v>1459.9316369160654</v>
      </c>
      <c r="O37" s="52">
        <f t="shared" si="3"/>
        <v>61205.520258127661</v>
      </c>
      <c r="P37" s="52">
        <f t="shared" si="4"/>
        <v>82133</v>
      </c>
      <c r="R37" s="15" t="s">
        <v>82</v>
      </c>
      <c r="S37" s="50">
        <f t="shared" si="5"/>
        <v>88200</v>
      </c>
      <c r="T37" s="52">
        <f t="shared" si="6"/>
        <v>81692</v>
      </c>
      <c r="U37" s="46">
        <f t="shared" si="7"/>
        <v>90447.804000000004</v>
      </c>
      <c r="V37" s="46">
        <f t="shared" si="8"/>
        <v>8755.8040000000037</v>
      </c>
      <c r="W37" s="58">
        <f t="shared" si="9"/>
        <v>1.2777845993756514</v>
      </c>
      <c r="X37">
        <f t="shared" si="10"/>
        <v>32</v>
      </c>
      <c r="Y37">
        <f t="shared" si="11"/>
        <v>56</v>
      </c>
    </row>
    <row r="38" spans="1:25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43"/>
      <c r="L38" s="54">
        <f t="shared" si="0"/>
        <v>35</v>
      </c>
      <c r="M38" s="46">
        <f t="shared" si="1"/>
        <v>78362.607861936718</v>
      </c>
      <c r="N38" s="59">
        <f t="shared" si="2"/>
        <v>2206.4775295003765</v>
      </c>
      <c r="O38" s="52">
        <f t="shared" si="3"/>
        <v>76156.13033243634</v>
      </c>
      <c r="P38" s="52">
        <f t="shared" si="4"/>
        <v>72943.8</v>
      </c>
      <c r="R38" s="15" t="s">
        <v>84</v>
      </c>
      <c r="S38" s="50">
        <f t="shared" si="5"/>
        <v>51109.2</v>
      </c>
      <c r="T38" s="52">
        <f t="shared" si="6"/>
        <v>72688.254000000001</v>
      </c>
      <c r="U38" s="46">
        <f t="shared" si="7"/>
        <v>85982.274399999995</v>
      </c>
      <c r="V38" s="46">
        <f t="shared" si="8"/>
        <v>13294.020399999994</v>
      </c>
      <c r="W38" s="58">
        <f t="shared" si="9"/>
        <v>0.5126781211597099</v>
      </c>
      <c r="X38">
        <f t="shared" si="10"/>
        <v>36</v>
      </c>
      <c r="Y38">
        <f t="shared" si="11"/>
        <v>32</v>
      </c>
    </row>
    <row r="39" spans="1:25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43"/>
      <c r="L39" s="54">
        <f t="shared" si="0"/>
        <v>36</v>
      </c>
      <c r="M39" s="46">
        <f t="shared" si="1"/>
        <v>76458.29428303655</v>
      </c>
      <c r="N39" s="59">
        <f t="shared" si="2"/>
        <v>1299.991501657177</v>
      </c>
      <c r="O39" s="52">
        <f t="shared" si="3"/>
        <v>75158.302781379374</v>
      </c>
      <c r="P39" s="52">
        <f t="shared" si="4"/>
        <v>66284</v>
      </c>
      <c r="R39" s="15" t="s">
        <v>86</v>
      </c>
      <c r="S39" s="50">
        <f t="shared" si="5"/>
        <v>121590</v>
      </c>
      <c r="T39" s="52">
        <f t="shared" si="6"/>
        <v>65676.05</v>
      </c>
      <c r="U39" s="46">
        <f t="shared" si="7"/>
        <v>85823.212</v>
      </c>
      <c r="V39" s="46">
        <f t="shared" si="8"/>
        <v>20147.161999999997</v>
      </c>
      <c r="W39" s="58">
        <f t="shared" si="9"/>
        <v>0.31706622213505892</v>
      </c>
      <c r="X39">
        <f t="shared" si="10"/>
        <v>40</v>
      </c>
      <c r="Y39">
        <f t="shared" si="11"/>
        <v>18</v>
      </c>
    </row>
    <row r="40" spans="1:25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43"/>
      <c r="L40" s="54">
        <f t="shared" si="0"/>
        <v>33</v>
      </c>
      <c r="M40" s="46">
        <f t="shared" si="1"/>
        <v>79116.302186878733</v>
      </c>
      <c r="N40" s="59">
        <f t="shared" si="2"/>
        <v>5753.4607778510217</v>
      </c>
      <c r="O40" s="52">
        <f t="shared" si="3"/>
        <v>73362.841409027707</v>
      </c>
      <c r="P40" s="52">
        <f t="shared" si="4"/>
        <v>70863</v>
      </c>
      <c r="R40" s="15" t="s">
        <v>88</v>
      </c>
      <c r="S40" s="50">
        <f t="shared" si="5"/>
        <v>342990</v>
      </c>
      <c r="T40" s="52">
        <f t="shared" si="6"/>
        <v>69148.05</v>
      </c>
      <c r="U40" s="46">
        <f t="shared" si="7"/>
        <v>83729.732000000004</v>
      </c>
      <c r="V40" s="46">
        <f t="shared" si="8"/>
        <v>14581.682000000001</v>
      </c>
      <c r="W40" s="58">
        <f t="shared" si="9"/>
        <v>0.67067850595783696</v>
      </c>
      <c r="X40">
        <f t="shared" si="10"/>
        <v>38</v>
      </c>
      <c r="Y40">
        <f t="shared" si="11"/>
        <v>27</v>
      </c>
    </row>
    <row r="41" spans="1:25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43"/>
      <c r="L41" s="54">
        <f t="shared" si="0"/>
        <v>38</v>
      </c>
      <c r="M41" s="46">
        <f t="shared" si="1"/>
        <v>71904.580152671755</v>
      </c>
      <c r="N41" s="59">
        <f t="shared" si="2"/>
        <v>2934.0659340659345</v>
      </c>
      <c r="O41" s="52">
        <f t="shared" si="3"/>
        <v>68970.514218605822</v>
      </c>
      <c r="P41" s="52">
        <f t="shared" si="4"/>
        <v>72419</v>
      </c>
      <c r="R41" s="15" t="s">
        <v>90</v>
      </c>
      <c r="S41" s="50">
        <f t="shared" si="5"/>
        <v>324000</v>
      </c>
      <c r="T41" s="52">
        <f t="shared" si="6"/>
        <v>70799</v>
      </c>
      <c r="U41" s="46">
        <f t="shared" si="7"/>
        <v>79274.512000000002</v>
      </c>
      <c r="V41" s="46">
        <f t="shared" si="8"/>
        <v>8475.5120000000024</v>
      </c>
      <c r="W41" s="58">
        <f t="shared" si="9"/>
        <v>1.8857718760640116</v>
      </c>
      <c r="X41">
        <f t="shared" si="10"/>
        <v>37</v>
      </c>
      <c r="Y41">
        <f t="shared" si="11"/>
        <v>59</v>
      </c>
    </row>
    <row r="42" spans="1:25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43"/>
      <c r="L42" s="54">
        <f t="shared" si="0"/>
        <v>37</v>
      </c>
      <c r="M42" s="46">
        <f t="shared" si="1"/>
        <v>74643.002028397561</v>
      </c>
      <c r="N42" s="59">
        <f t="shared" si="2"/>
        <v>5624.2387332521321</v>
      </c>
      <c r="O42" s="52">
        <f t="shared" si="3"/>
        <v>69018.763295145429</v>
      </c>
      <c r="P42" s="52">
        <f t="shared" si="4"/>
        <v>64363</v>
      </c>
      <c r="R42" s="15" t="s">
        <v>92</v>
      </c>
      <c r="S42" s="50">
        <f t="shared" si="5"/>
        <v>5958.9</v>
      </c>
      <c r="T42" s="52">
        <f t="shared" si="6"/>
        <v>64333.205499999996</v>
      </c>
      <c r="U42" s="46">
        <f t="shared" si="7"/>
        <v>77425.096000000005</v>
      </c>
      <c r="V42" s="46">
        <f t="shared" si="8"/>
        <v>13091.890500000009</v>
      </c>
      <c r="W42" s="58">
        <f t="shared" si="9"/>
        <v>0.41763838657282171</v>
      </c>
      <c r="X42">
        <f t="shared" si="10"/>
        <v>42</v>
      </c>
      <c r="Y42">
        <f t="shared" si="11"/>
        <v>34</v>
      </c>
    </row>
    <row r="43" spans="1:25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43"/>
      <c r="L43" s="54">
        <f t="shared" si="0"/>
        <v>43</v>
      </c>
      <c r="M43" s="46">
        <f t="shared" si="1"/>
        <v>65867.094408799268</v>
      </c>
      <c r="N43" s="59">
        <f t="shared" si="2"/>
        <v>4908.811475409836</v>
      </c>
      <c r="O43" s="52">
        <f t="shared" si="3"/>
        <v>60958.282933389433</v>
      </c>
      <c r="P43" s="52">
        <f t="shared" si="4"/>
        <v>67070</v>
      </c>
      <c r="R43" s="15" t="s">
        <v>94</v>
      </c>
      <c r="S43" s="50">
        <f t="shared" si="5"/>
        <v>328117.5</v>
      </c>
      <c r="T43" s="52">
        <f t="shared" si="6"/>
        <v>65429.412499999999</v>
      </c>
      <c r="U43" s="46">
        <f t="shared" si="7"/>
        <v>75597.771999999997</v>
      </c>
      <c r="V43" s="46">
        <f t="shared" si="8"/>
        <v>10168.359499999999</v>
      </c>
      <c r="W43" s="58">
        <f t="shared" si="9"/>
        <v>1.1223877061156331</v>
      </c>
      <c r="X43">
        <f t="shared" si="10"/>
        <v>41</v>
      </c>
      <c r="Y43">
        <f t="shared" si="11"/>
        <v>44</v>
      </c>
    </row>
    <row r="44" spans="1:25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43"/>
      <c r="L44" s="54">
        <f t="shared" si="0"/>
        <v>39</v>
      </c>
      <c r="M44" s="46">
        <f t="shared" si="1"/>
        <v>68632.338787295477</v>
      </c>
      <c r="N44" s="59">
        <f t="shared" si="2"/>
        <v>3448.584202682563</v>
      </c>
      <c r="O44" s="52">
        <f t="shared" si="3"/>
        <v>65183.754584612914</v>
      </c>
      <c r="P44" s="52">
        <f t="shared" si="4"/>
        <v>68995</v>
      </c>
      <c r="R44" s="15" t="s">
        <v>96</v>
      </c>
      <c r="S44" s="50">
        <f t="shared" si="5"/>
        <v>220500</v>
      </c>
      <c r="T44" s="52">
        <f t="shared" si="6"/>
        <v>67892.5</v>
      </c>
      <c r="U44" s="46">
        <f t="shared" si="7"/>
        <v>75017.067999999999</v>
      </c>
      <c r="V44" s="46">
        <f t="shared" si="8"/>
        <v>7124.5679999999993</v>
      </c>
      <c r="W44" s="58">
        <f t="shared" si="9"/>
        <v>2.0788971477960239</v>
      </c>
      <c r="X44">
        <f t="shared" si="10"/>
        <v>39</v>
      </c>
      <c r="Y44">
        <f t="shared" si="11"/>
        <v>74</v>
      </c>
    </row>
    <row r="45" spans="1:25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43"/>
      <c r="L45" s="54">
        <f t="shared" si="0"/>
        <v>45</v>
      </c>
      <c r="M45" s="46">
        <f t="shared" si="1"/>
        <v>62752.87865367582</v>
      </c>
      <c r="N45" s="59">
        <f t="shared" si="2"/>
        <v>9600.0911992704059</v>
      </c>
      <c r="O45" s="52">
        <f t="shared" si="3"/>
        <v>53152.787454405414</v>
      </c>
      <c r="P45" s="52">
        <f t="shared" si="4"/>
        <v>49795</v>
      </c>
      <c r="R45" s="15" t="s">
        <v>98</v>
      </c>
      <c r="S45" s="50">
        <f t="shared" si="5"/>
        <v>96660</v>
      </c>
      <c r="T45" s="52">
        <f t="shared" si="6"/>
        <v>49311.7</v>
      </c>
      <c r="U45" s="46">
        <f t="shared" si="7"/>
        <v>74532.096000000005</v>
      </c>
      <c r="V45" s="46">
        <f t="shared" si="8"/>
        <v>25220.396000000008</v>
      </c>
      <c r="W45" s="58">
        <f t="shared" si="9"/>
        <v>0.1979478459126969</v>
      </c>
      <c r="X45">
        <f t="shared" si="10"/>
        <v>56</v>
      </c>
      <c r="Y45">
        <f t="shared" si="11"/>
        <v>9</v>
      </c>
    </row>
    <row r="46" spans="1:25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43"/>
      <c r="L46" s="54">
        <f t="shared" si="0"/>
        <v>42</v>
      </c>
      <c r="M46" s="46">
        <f t="shared" si="1"/>
        <v>66154.819863680634</v>
      </c>
      <c r="N46" s="59">
        <f t="shared" si="2"/>
        <v>4008.6071987480436</v>
      </c>
      <c r="O46" s="52">
        <f t="shared" si="3"/>
        <v>62146.212664932587</v>
      </c>
      <c r="P46" s="52">
        <f t="shared" si="4"/>
        <v>62818</v>
      </c>
      <c r="R46" s="15" t="s">
        <v>100</v>
      </c>
      <c r="S46" s="50">
        <f t="shared" si="5"/>
        <v>43200</v>
      </c>
      <c r="T46" s="52">
        <f t="shared" si="6"/>
        <v>62602</v>
      </c>
      <c r="U46" s="46">
        <f t="shared" si="7"/>
        <v>71473.932000000001</v>
      </c>
      <c r="V46" s="46">
        <f t="shared" si="8"/>
        <v>8871.9320000000007</v>
      </c>
      <c r="W46" s="58">
        <f t="shared" si="9"/>
        <v>0.73178450126878791</v>
      </c>
      <c r="X46">
        <f t="shared" si="10"/>
        <v>43</v>
      </c>
      <c r="Y46">
        <f t="shared" si="11"/>
        <v>53</v>
      </c>
    </row>
    <row r="47" spans="1:25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43"/>
      <c r="L47" s="54">
        <f t="shared" si="0"/>
        <v>41</v>
      </c>
      <c r="M47" s="46">
        <f t="shared" si="1"/>
        <v>66235.877106045591</v>
      </c>
      <c r="N47" s="59">
        <f t="shared" si="2"/>
        <v>15330.188679245282</v>
      </c>
      <c r="O47" s="52">
        <f t="shared" si="3"/>
        <v>50905.688426800305</v>
      </c>
      <c r="P47" s="52">
        <f t="shared" si="4"/>
        <v>57082</v>
      </c>
      <c r="R47" s="15" t="s">
        <v>102</v>
      </c>
      <c r="S47" s="50">
        <f t="shared" si="5"/>
        <v>82800</v>
      </c>
      <c r="T47" s="52">
        <f t="shared" si="6"/>
        <v>56668</v>
      </c>
      <c r="U47" s="46">
        <f t="shared" si="7"/>
        <v>70307.263999999996</v>
      </c>
      <c r="V47" s="46">
        <f t="shared" si="8"/>
        <v>13639.263999999996</v>
      </c>
      <c r="W47" s="58">
        <f t="shared" si="9"/>
        <v>0.39889887179487132</v>
      </c>
      <c r="X47">
        <f t="shared" si="10"/>
        <v>51</v>
      </c>
      <c r="Y47">
        <f t="shared" si="11"/>
        <v>29</v>
      </c>
    </row>
    <row r="48" spans="1:25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43"/>
      <c r="L48" s="54">
        <f t="shared" si="0"/>
        <v>49</v>
      </c>
      <c r="M48" s="46">
        <f t="shared" si="1"/>
        <v>59856.885688568858</v>
      </c>
      <c r="N48" s="59">
        <f t="shared" si="2"/>
        <v>4550.0863557858384</v>
      </c>
      <c r="O48" s="52">
        <f t="shared" si="3"/>
        <v>55306.799332783019</v>
      </c>
      <c r="P48" s="52">
        <f t="shared" si="4"/>
        <v>61232</v>
      </c>
      <c r="R48" s="15" t="s">
        <v>104</v>
      </c>
      <c r="S48" s="50">
        <f t="shared" si="5"/>
        <v>216180</v>
      </c>
      <c r="T48" s="52">
        <f t="shared" si="6"/>
        <v>60151.1</v>
      </c>
      <c r="U48" s="46">
        <f t="shared" si="7"/>
        <v>69959.051999999996</v>
      </c>
      <c r="V48" s="46">
        <f t="shared" si="8"/>
        <v>9807.9519999999975</v>
      </c>
      <c r="W48" s="58">
        <f t="shared" si="9"/>
        <v>0.86144467640918532</v>
      </c>
      <c r="X48">
        <f t="shared" si="10"/>
        <v>45</v>
      </c>
      <c r="Y48">
        <f t="shared" si="11"/>
        <v>45</v>
      </c>
    </row>
    <row r="49" spans="1:25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43"/>
      <c r="L49" s="54">
        <f t="shared" si="0"/>
        <v>48</v>
      </c>
      <c r="M49" s="46">
        <f t="shared" si="1"/>
        <v>60322.580645161295</v>
      </c>
      <c r="N49" s="59">
        <f t="shared" si="2"/>
        <v>2996.0681520314547</v>
      </c>
      <c r="O49" s="52">
        <f t="shared" si="3"/>
        <v>57326.512493129841</v>
      </c>
      <c r="P49" s="52">
        <f t="shared" si="4"/>
        <v>60878</v>
      </c>
      <c r="R49" s="15" t="s">
        <v>106</v>
      </c>
      <c r="S49" s="50">
        <f t="shared" si="5"/>
        <v>323100</v>
      </c>
      <c r="T49" s="52">
        <f t="shared" si="6"/>
        <v>59262.5</v>
      </c>
      <c r="U49" s="46">
        <f t="shared" si="7"/>
        <v>68853.399999999994</v>
      </c>
      <c r="V49" s="46">
        <f t="shared" si="8"/>
        <v>9590.8999999999942</v>
      </c>
      <c r="W49" s="58">
        <f t="shared" si="9"/>
        <v>1.0977471566054231</v>
      </c>
      <c r="X49">
        <f t="shared" si="10"/>
        <v>46</v>
      </c>
      <c r="Y49">
        <f t="shared" si="11"/>
        <v>48</v>
      </c>
    </row>
    <row r="50" spans="1:25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43"/>
      <c r="L50" s="54">
        <f t="shared" si="0"/>
        <v>44</v>
      </c>
      <c r="M50" s="46">
        <f t="shared" si="1"/>
        <v>63517.681728880154</v>
      </c>
      <c r="N50" s="59">
        <f t="shared" si="2"/>
        <v>4856.4221963523478</v>
      </c>
      <c r="O50" s="52">
        <f t="shared" si="3"/>
        <v>58661.259532527809</v>
      </c>
      <c r="P50" s="52">
        <f t="shared" si="4"/>
        <v>52146</v>
      </c>
      <c r="R50" s="15" t="s">
        <v>108</v>
      </c>
      <c r="S50" s="50">
        <f t="shared" si="5"/>
        <v>240300</v>
      </c>
      <c r="T50" s="52">
        <f t="shared" si="6"/>
        <v>50944.5</v>
      </c>
      <c r="U50" s="46">
        <f t="shared" si="7"/>
        <v>68023.372000000003</v>
      </c>
      <c r="V50" s="46">
        <f t="shared" si="8"/>
        <v>17078.872000000003</v>
      </c>
      <c r="W50" s="58">
        <f t="shared" si="9"/>
        <v>0.36467215341590115</v>
      </c>
      <c r="X50">
        <f t="shared" si="10"/>
        <v>55</v>
      </c>
      <c r="Y50">
        <f t="shared" si="11"/>
        <v>22</v>
      </c>
    </row>
    <row r="51" spans="1:25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43"/>
      <c r="L51" s="54">
        <f t="shared" si="0"/>
        <v>47</v>
      </c>
      <c r="M51" s="46">
        <f t="shared" si="1"/>
        <v>60813.799621928163</v>
      </c>
      <c r="N51" s="59">
        <f t="shared" si="2"/>
        <v>1594.7136563876652</v>
      </c>
      <c r="O51" s="52">
        <f t="shared" si="3"/>
        <v>59219.0859655405</v>
      </c>
      <c r="P51" s="52">
        <f t="shared" si="4"/>
        <v>62531</v>
      </c>
      <c r="R51" s="15" t="s">
        <v>110</v>
      </c>
      <c r="S51" s="50">
        <f t="shared" si="5"/>
        <v>28440</v>
      </c>
      <c r="T51" s="52">
        <f t="shared" si="6"/>
        <v>62388.800000000003</v>
      </c>
      <c r="U51" s="46">
        <f t="shared" si="7"/>
        <v>67686.732000000004</v>
      </c>
      <c r="V51" s="46">
        <f t="shared" si="8"/>
        <v>5297.9320000000007</v>
      </c>
      <c r="W51" s="58">
        <f t="shared" si="9"/>
        <v>1.9270342541436467</v>
      </c>
      <c r="X51">
        <f t="shared" si="10"/>
        <v>44</v>
      </c>
      <c r="Y51">
        <f t="shared" si="11"/>
        <v>90</v>
      </c>
    </row>
    <row r="52" spans="1:25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43"/>
      <c r="L52" s="54">
        <f t="shared" si="0"/>
        <v>50</v>
      </c>
      <c r="M52" s="46">
        <f t="shared" si="1"/>
        <v>59708.056872037916</v>
      </c>
      <c r="N52" s="59">
        <f t="shared" si="2"/>
        <v>7864.864864864865</v>
      </c>
      <c r="O52" s="52">
        <f t="shared" si="3"/>
        <v>51843.192007173049</v>
      </c>
      <c r="P52" s="52">
        <f t="shared" si="4"/>
        <v>58918</v>
      </c>
      <c r="R52" s="15" t="s">
        <v>112</v>
      </c>
      <c r="S52" s="50">
        <f t="shared" si="5"/>
        <v>45442.8</v>
      </c>
      <c r="T52" s="52">
        <f t="shared" si="6"/>
        <v>58690.786</v>
      </c>
      <c r="U52" s="46">
        <f t="shared" si="7"/>
        <v>66267.584000000003</v>
      </c>
      <c r="V52" s="46">
        <f t="shared" si="8"/>
        <v>7576.7980000000025</v>
      </c>
      <c r="W52" s="58">
        <f t="shared" si="9"/>
        <v>0.85979332351497362</v>
      </c>
      <c r="X52">
        <f t="shared" si="10"/>
        <v>48</v>
      </c>
      <c r="Y52">
        <f t="shared" si="11"/>
        <v>68</v>
      </c>
    </row>
    <row r="53" spans="1:25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43"/>
      <c r="L53" s="54">
        <f t="shared" si="0"/>
        <v>59</v>
      </c>
      <c r="M53" s="46">
        <f t="shared" si="1"/>
        <v>48558.966074313408</v>
      </c>
      <c r="N53" s="59">
        <f t="shared" si="2"/>
        <v>827.96688132474708</v>
      </c>
      <c r="O53" s="52">
        <f t="shared" si="3"/>
        <v>47730.99919298866</v>
      </c>
      <c r="P53" s="52">
        <f t="shared" si="4"/>
        <v>59216</v>
      </c>
      <c r="R53" s="15" t="s">
        <v>114</v>
      </c>
      <c r="S53" s="50">
        <f t="shared" si="5"/>
        <v>42570</v>
      </c>
      <c r="T53" s="52">
        <f t="shared" si="6"/>
        <v>59003.15</v>
      </c>
      <c r="U53" s="46">
        <f t="shared" si="7"/>
        <v>63242.031999999999</v>
      </c>
      <c r="V53" s="46">
        <f t="shared" si="8"/>
        <v>4238.8819999999978</v>
      </c>
      <c r="W53" s="58">
        <f t="shared" si="9"/>
        <v>3.7098688888888862</v>
      </c>
      <c r="X53">
        <f t="shared" si="10"/>
        <v>47</v>
      </c>
      <c r="Y53">
        <f t="shared" si="11"/>
        <v>118</v>
      </c>
    </row>
    <row r="54" spans="1:25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43"/>
      <c r="L54" s="54">
        <f t="shared" si="0"/>
        <v>51</v>
      </c>
      <c r="M54" s="46">
        <f t="shared" si="1"/>
        <v>59685.856573705176</v>
      </c>
      <c r="N54" s="59" t="str">
        <f t="shared" si="2"/>
        <v/>
      </c>
      <c r="O54" s="52" t="str">
        <f t="shared" si="3"/>
        <v/>
      </c>
      <c r="P54" s="52">
        <f t="shared" si="4"/>
        <v>59878.299999999996</v>
      </c>
      <c r="R54" s="15" t="s">
        <v>116</v>
      </c>
      <c r="S54" s="50">
        <f t="shared" si="5"/>
        <v>247500</v>
      </c>
      <c r="T54" s="52">
        <f t="shared" si="6"/>
        <v>58640.799999999996</v>
      </c>
      <c r="U54" s="46">
        <f t="shared" si="7"/>
        <v>63040.679199999999</v>
      </c>
      <c r="V54" s="46">
        <f t="shared" si="8"/>
        <v>4399.879200000003</v>
      </c>
      <c r="W54" s="58">
        <f t="shared" si="9"/>
        <v>94.029788336933109</v>
      </c>
      <c r="X54">
        <f t="shared" si="10"/>
        <v>49</v>
      </c>
      <c r="Y54">
        <f t="shared" si="11"/>
        <v>113</v>
      </c>
    </row>
    <row r="55" spans="1:25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43"/>
      <c r="L55" s="54">
        <f t="shared" si="0"/>
        <v>53</v>
      </c>
      <c r="M55" s="46">
        <f t="shared" si="1"/>
        <v>55133.58070500927</v>
      </c>
      <c r="N55" s="59">
        <f t="shared" si="2"/>
        <v>8979.3300071275844</v>
      </c>
      <c r="O55" s="52">
        <f t="shared" si="3"/>
        <v>46154.250697881682</v>
      </c>
      <c r="P55" s="52">
        <f t="shared" si="4"/>
        <v>46836</v>
      </c>
      <c r="R55" s="15" t="s">
        <v>118</v>
      </c>
      <c r="S55" s="50">
        <f t="shared" si="5"/>
        <v>180900</v>
      </c>
      <c r="T55" s="52">
        <f t="shared" si="6"/>
        <v>45931.5</v>
      </c>
      <c r="U55" s="46">
        <f t="shared" si="7"/>
        <v>62524.567999999999</v>
      </c>
      <c r="V55" s="46">
        <f t="shared" si="8"/>
        <v>16593.067999999999</v>
      </c>
      <c r="W55" s="58">
        <f t="shared" si="9"/>
        <v>0.31711922527385294</v>
      </c>
      <c r="X55">
        <f t="shared" si="10"/>
        <v>61</v>
      </c>
      <c r="Y55">
        <f t="shared" si="11"/>
        <v>23</v>
      </c>
    </row>
    <row r="56" spans="1:25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43"/>
      <c r="L56" s="54">
        <f t="shared" si="0"/>
        <v>52</v>
      </c>
      <c r="M56" s="46">
        <f t="shared" si="1"/>
        <v>55350.895381715367</v>
      </c>
      <c r="N56" s="59">
        <f t="shared" si="2"/>
        <v>1142.811501597444</v>
      </c>
      <c r="O56" s="52">
        <f t="shared" si="3"/>
        <v>54208.08388011792</v>
      </c>
      <c r="P56" s="52">
        <f t="shared" si="4"/>
        <v>57296.5</v>
      </c>
      <c r="R56" s="15" t="s">
        <v>120</v>
      </c>
      <c r="S56" s="50">
        <f t="shared" si="5"/>
        <v>60300</v>
      </c>
      <c r="T56" s="52">
        <f t="shared" si="6"/>
        <v>56995</v>
      </c>
      <c r="U56" s="46">
        <f t="shared" si="7"/>
        <v>61781.119600000005</v>
      </c>
      <c r="V56" s="46">
        <f t="shared" si="8"/>
        <v>4786.1196000000054</v>
      </c>
      <c r="W56" s="58">
        <f t="shared" si="9"/>
        <v>2.345065417948005</v>
      </c>
      <c r="X56">
        <f t="shared" si="10"/>
        <v>50</v>
      </c>
      <c r="Y56">
        <f t="shared" si="11"/>
        <v>101</v>
      </c>
    </row>
    <row r="57" spans="1:25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43"/>
      <c r="L57" s="54">
        <f t="shared" si="0"/>
        <v>56</v>
      </c>
      <c r="M57" s="46">
        <f t="shared" si="1"/>
        <v>52067.67586821015</v>
      </c>
      <c r="N57" s="59">
        <f t="shared" si="2"/>
        <v>2525.841631104789</v>
      </c>
      <c r="O57" s="52">
        <f t="shared" si="3"/>
        <v>49541.834237105359</v>
      </c>
      <c r="P57" s="52">
        <f t="shared" si="4"/>
        <v>53145</v>
      </c>
      <c r="R57" s="15" t="s">
        <v>122</v>
      </c>
      <c r="S57" s="50">
        <f t="shared" si="5"/>
        <v>49500</v>
      </c>
      <c r="T57" s="52">
        <f t="shared" si="6"/>
        <v>52897.5</v>
      </c>
      <c r="U57" s="46">
        <f t="shared" si="7"/>
        <v>61512.544000000002</v>
      </c>
      <c r="V57" s="46">
        <f t="shared" si="8"/>
        <v>8615.0440000000017</v>
      </c>
      <c r="W57" s="58">
        <f t="shared" si="9"/>
        <v>0.61724122395344505</v>
      </c>
      <c r="X57">
        <f t="shared" si="10"/>
        <v>53</v>
      </c>
      <c r="Y57">
        <f t="shared" si="11"/>
        <v>58</v>
      </c>
    </row>
    <row r="58" spans="1:25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43"/>
      <c r="L58" s="54">
        <f t="shared" si="0"/>
        <v>54</v>
      </c>
      <c r="M58" s="46">
        <f t="shared" si="1"/>
        <v>53792.060491493379</v>
      </c>
      <c r="N58" s="59">
        <f t="shared" si="2"/>
        <v>2449.7816593886459</v>
      </c>
      <c r="O58" s="52">
        <f t="shared" si="3"/>
        <v>51342.278832104734</v>
      </c>
      <c r="P58" s="52">
        <f t="shared" si="4"/>
        <v>55229</v>
      </c>
      <c r="R58" s="15" t="s">
        <v>124</v>
      </c>
      <c r="S58" s="50">
        <f t="shared" si="5"/>
        <v>37440</v>
      </c>
      <c r="T58" s="52">
        <f t="shared" si="6"/>
        <v>55041.8</v>
      </c>
      <c r="U58" s="46">
        <f t="shared" si="7"/>
        <v>59871.423999999999</v>
      </c>
      <c r="V58" s="46">
        <f t="shared" si="8"/>
        <v>4829.6239999999962</v>
      </c>
      <c r="W58" s="58">
        <f t="shared" si="9"/>
        <v>1.8696518122400452</v>
      </c>
      <c r="X58">
        <f t="shared" si="10"/>
        <v>52</v>
      </c>
      <c r="Y58">
        <f t="shared" si="11"/>
        <v>99</v>
      </c>
    </row>
    <row r="59" spans="1:25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43"/>
      <c r="L59" s="54">
        <f t="shared" si="0"/>
        <v>74</v>
      </c>
      <c r="M59" s="46">
        <f t="shared" si="1"/>
        <v>40639.010189228524</v>
      </c>
      <c r="N59" s="59">
        <f t="shared" si="2"/>
        <v>15930.835734870318</v>
      </c>
      <c r="O59" s="52">
        <f t="shared" si="3"/>
        <v>24708.174454358206</v>
      </c>
      <c r="P59" s="52">
        <f t="shared" si="4"/>
        <v>33726</v>
      </c>
      <c r="R59" s="15" t="s">
        <v>126</v>
      </c>
      <c r="S59" s="50">
        <f t="shared" si="5"/>
        <v>32028.3</v>
      </c>
      <c r="T59" s="52">
        <f t="shared" si="6"/>
        <v>33565.858500000002</v>
      </c>
      <c r="U59" s="46">
        <f t="shared" si="7"/>
        <v>58741.576000000001</v>
      </c>
      <c r="V59" s="46">
        <f t="shared" si="8"/>
        <v>25175.717499999999</v>
      </c>
      <c r="W59" s="58">
        <f t="shared" si="9"/>
        <v>0.13855451790882772</v>
      </c>
      <c r="X59">
        <f t="shared" si="10"/>
        <v>91</v>
      </c>
      <c r="Y59">
        <f t="shared" si="11"/>
        <v>10</v>
      </c>
    </row>
    <row r="60" spans="1:25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43"/>
      <c r="L60" s="54">
        <f t="shared" si="0"/>
        <v>63</v>
      </c>
      <c r="M60" s="46">
        <f t="shared" si="1"/>
        <v>45450.166112956809</v>
      </c>
      <c r="N60" s="59">
        <f t="shared" si="2"/>
        <v>753.9555991659513</v>
      </c>
      <c r="O60" s="52">
        <f t="shared" si="3"/>
        <v>44696.210513790858</v>
      </c>
      <c r="P60" s="52">
        <f t="shared" si="4"/>
        <v>48575</v>
      </c>
      <c r="R60" s="15" t="s">
        <v>128</v>
      </c>
      <c r="S60" s="50">
        <f t="shared" si="5"/>
        <v>93600</v>
      </c>
      <c r="T60" s="52">
        <f t="shared" si="6"/>
        <v>48107</v>
      </c>
      <c r="U60" s="46">
        <f t="shared" si="7"/>
        <v>57567.544000000002</v>
      </c>
      <c r="V60" s="46">
        <f t="shared" si="8"/>
        <v>9460.5440000000017</v>
      </c>
      <c r="W60" s="58">
        <f t="shared" si="9"/>
        <v>0.53905059378558673</v>
      </c>
      <c r="X60">
        <f t="shared" si="10"/>
        <v>59</v>
      </c>
      <c r="Y60">
        <f t="shared" si="11"/>
        <v>49</v>
      </c>
    </row>
    <row r="61" spans="1:25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43"/>
      <c r="L61" s="54">
        <f t="shared" si="0"/>
        <v>62</v>
      </c>
      <c r="M61" s="46">
        <f t="shared" si="1"/>
        <v>47500.872600349045</v>
      </c>
      <c r="N61" s="59">
        <f t="shared" si="2"/>
        <v>953.82882882882882</v>
      </c>
      <c r="O61" s="52">
        <f t="shared" si="3"/>
        <v>46547.043771520213</v>
      </c>
      <c r="P61" s="52">
        <f t="shared" si="4"/>
        <v>52742</v>
      </c>
      <c r="R61" s="15" t="s">
        <v>130</v>
      </c>
      <c r="S61" s="50">
        <f t="shared" si="5"/>
        <v>10591.2</v>
      </c>
      <c r="T61" s="52">
        <f t="shared" si="6"/>
        <v>52689.044000000002</v>
      </c>
      <c r="U61" s="46">
        <f t="shared" si="7"/>
        <v>57266.671999999999</v>
      </c>
      <c r="V61" s="46">
        <f t="shared" si="8"/>
        <v>4577.627999999997</v>
      </c>
      <c r="W61" s="58">
        <f t="shared" si="9"/>
        <v>1.7022597402597384</v>
      </c>
      <c r="X61">
        <f t="shared" si="10"/>
        <v>54</v>
      </c>
      <c r="Y61">
        <f t="shared" si="11"/>
        <v>107</v>
      </c>
    </row>
    <row r="62" spans="1:25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43"/>
      <c r="L62" s="54">
        <f t="shared" si="0"/>
        <v>57</v>
      </c>
      <c r="M62" s="46">
        <f t="shared" si="1"/>
        <v>51056.030389363725</v>
      </c>
      <c r="N62" s="59">
        <f t="shared" si="2"/>
        <v>2002.3809523809523</v>
      </c>
      <c r="O62" s="52">
        <f t="shared" si="3"/>
        <v>49053.649436982771</v>
      </c>
      <c r="P62" s="52">
        <f t="shared" si="4"/>
        <v>48716</v>
      </c>
      <c r="R62" s="15" t="s">
        <v>132</v>
      </c>
      <c r="S62" s="50">
        <f t="shared" si="5"/>
        <v>94500</v>
      </c>
      <c r="T62" s="52">
        <f t="shared" si="6"/>
        <v>48243.5</v>
      </c>
      <c r="U62" s="46">
        <f t="shared" si="7"/>
        <v>56557.624000000003</v>
      </c>
      <c r="V62" s="46">
        <f t="shared" si="8"/>
        <v>8314.1240000000034</v>
      </c>
      <c r="W62" s="58">
        <f t="shared" si="9"/>
        <v>0.64766627031311996</v>
      </c>
      <c r="X62">
        <f t="shared" si="10"/>
        <v>58</v>
      </c>
      <c r="Y62">
        <f t="shared" si="11"/>
        <v>62</v>
      </c>
    </row>
    <row r="63" spans="1:25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43"/>
      <c r="L63" s="54">
        <f t="shared" si="0"/>
        <v>55</v>
      </c>
      <c r="M63" s="46">
        <f t="shared" si="1"/>
        <v>52543.584720861902</v>
      </c>
      <c r="N63" s="59">
        <f t="shared" si="2"/>
        <v>21325.047801147226</v>
      </c>
      <c r="O63" s="52">
        <f t="shared" si="3"/>
        <v>31218.536919714676</v>
      </c>
      <c r="P63" s="52">
        <f t="shared" si="4"/>
        <v>42494</v>
      </c>
      <c r="R63" s="15" t="s">
        <v>134</v>
      </c>
      <c r="S63" s="50">
        <f t="shared" si="5"/>
        <v>83160</v>
      </c>
      <c r="T63" s="52">
        <f t="shared" si="6"/>
        <v>42078.2</v>
      </c>
      <c r="U63" s="46">
        <f t="shared" si="7"/>
        <v>56436.644</v>
      </c>
      <c r="V63" s="46">
        <f t="shared" si="8"/>
        <v>14358.444000000003</v>
      </c>
      <c r="W63" s="58">
        <f t="shared" si="9"/>
        <v>0.2874064377297591</v>
      </c>
      <c r="X63">
        <f t="shared" si="10"/>
        <v>66</v>
      </c>
      <c r="Y63">
        <f t="shared" si="11"/>
        <v>28</v>
      </c>
    </row>
    <row r="64" spans="1:25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43"/>
      <c r="L64" s="54">
        <f t="shared" si="0"/>
        <v>68</v>
      </c>
      <c r="M64" s="46">
        <f t="shared" si="1"/>
        <v>42259.050683829446</v>
      </c>
      <c r="N64" s="59">
        <f t="shared" si="2"/>
        <v>4286.4754098360654</v>
      </c>
      <c r="O64" s="52">
        <f t="shared" si="3"/>
        <v>37972.575273993381</v>
      </c>
      <c r="P64" s="52">
        <f t="shared" si="4"/>
        <v>42069</v>
      </c>
      <c r="R64" s="15" t="s">
        <v>136</v>
      </c>
      <c r="S64" s="50">
        <f t="shared" si="5"/>
        <v>32940</v>
      </c>
      <c r="T64" s="52">
        <f t="shared" si="6"/>
        <v>41904.300000000003</v>
      </c>
      <c r="U64" s="46">
        <f t="shared" si="7"/>
        <v>55259.455999999998</v>
      </c>
      <c r="V64" s="46">
        <f t="shared" si="8"/>
        <v>13355.155999999995</v>
      </c>
      <c r="W64" s="58">
        <f t="shared" si="9"/>
        <v>0.27690563151352859</v>
      </c>
      <c r="X64">
        <f t="shared" si="10"/>
        <v>68</v>
      </c>
      <c r="Y64">
        <f t="shared" si="11"/>
        <v>31</v>
      </c>
    </row>
    <row r="65" spans="1:25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43"/>
      <c r="L65" s="54">
        <f t="shared" si="0"/>
        <v>65</v>
      </c>
      <c r="M65" s="46">
        <f t="shared" si="1"/>
        <v>43646.086956521744</v>
      </c>
      <c r="N65" s="59">
        <f t="shared" si="2"/>
        <v>6108.9385474860337</v>
      </c>
      <c r="O65" s="52">
        <f t="shared" si="3"/>
        <v>37537.148409035712</v>
      </c>
      <c r="P65" s="52">
        <f t="shared" si="4"/>
        <v>41445</v>
      </c>
      <c r="R65" s="15" t="s">
        <v>138</v>
      </c>
      <c r="S65" s="50">
        <f t="shared" si="5"/>
        <v>54313.2</v>
      </c>
      <c r="T65" s="52">
        <f t="shared" si="6"/>
        <v>41173.434000000001</v>
      </c>
      <c r="U65" s="46">
        <f t="shared" si="7"/>
        <v>52803.036</v>
      </c>
      <c r="V65" s="46">
        <f t="shared" si="8"/>
        <v>11629.601999999999</v>
      </c>
      <c r="W65" s="58">
        <f t="shared" si="9"/>
        <v>0.3294012345679011</v>
      </c>
      <c r="X65">
        <f t="shared" si="10"/>
        <v>70</v>
      </c>
      <c r="Y65">
        <f t="shared" si="11"/>
        <v>36</v>
      </c>
    </row>
    <row r="66" spans="1:25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43"/>
      <c r="L66" s="54">
        <f t="shared" si="0"/>
        <v>60</v>
      </c>
      <c r="M66" s="46">
        <f t="shared" si="1"/>
        <v>47986.381322957197</v>
      </c>
      <c r="N66" s="59">
        <f t="shared" si="2"/>
        <v>9999.9999999999909</v>
      </c>
      <c r="O66" s="52">
        <f t="shared" si="3"/>
        <v>37986.381322957204</v>
      </c>
      <c r="P66" s="52">
        <f t="shared" si="4"/>
        <v>49220</v>
      </c>
      <c r="R66" s="15" t="s">
        <v>140</v>
      </c>
      <c r="S66" s="50">
        <f t="shared" si="5"/>
        <v>66780</v>
      </c>
      <c r="T66" s="52">
        <f t="shared" si="6"/>
        <v>48886.1</v>
      </c>
      <c r="U66" s="46">
        <f t="shared" si="7"/>
        <v>51895.16</v>
      </c>
      <c r="V66" s="46">
        <f t="shared" si="8"/>
        <v>3009.0600000000049</v>
      </c>
      <c r="W66" s="58">
        <f t="shared" si="9"/>
        <v>26.355090909090954</v>
      </c>
      <c r="X66">
        <f t="shared" si="10"/>
        <v>57</v>
      </c>
      <c r="Y66">
        <f t="shared" si="11"/>
        <v>164</v>
      </c>
    </row>
    <row r="67" spans="1:25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43"/>
      <c r="L67" s="54">
        <f t="shared" ref="L67:L130" si="12">RANK(M67,$M$3:$M$502,0)</f>
        <v>71</v>
      </c>
      <c r="M67" s="46">
        <f t="shared" ref="M67:M130" si="13">IF(F67="-",E67,E67/(F67+1))</f>
        <v>41616.766467065863</v>
      </c>
      <c r="N67" s="59">
        <f t="shared" ref="N67:N130" si="14">IF(ISNUMBER(G67/(H67+1)),G67/(H67+1),"")</f>
        <v>2236.6412213740459</v>
      </c>
      <c r="O67" s="52">
        <f t="shared" ref="O67:O130" si="15">IF(ISNUMBER(M67-N67),M67-N67,"")</f>
        <v>39380.125245691816</v>
      </c>
      <c r="P67" s="52">
        <f t="shared" si="4"/>
        <v>46013</v>
      </c>
      <c r="R67" s="15" t="s">
        <v>142</v>
      </c>
      <c r="S67" s="50">
        <f t="shared" si="5"/>
        <v>66420</v>
      </c>
      <c r="T67" s="52">
        <f t="shared" si="6"/>
        <v>45680.9</v>
      </c>
      <c r="U67" s="46">
        <f t="shared" si="7"/>
        <v>51179.8</v>
      </c>
      <c r="V67" s="46">
        <f t="shared" si="8"/>
        <v>5498.9000000000015</v>
      </c>
      <c r="W67" s="58">
        <f t="shared" si="9"/>
        <v>1.0852863102009864</v>
      </c>
      <c r="X67">
        <f t="shared" si="10"/>
        <v>62</v>
      </c>
      <c r="Y67">
        <f t="shared" si="11"/>
        <v>88</v>
      </c>
    </row>
    <row r="68" spans="1:25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43"/>
      <c r="L68" s="54">
        <f t="shared" si="12"/>
        <v>58</v>
      </c>
      <c r="M68" s="46">
        <f t="shared" si="13"/>
        <v>49518.286311389762</v>
      </c>
      <c r="N68" s="59" t="str">
        <f t="shared" si="14"/>
        <v/>
      </c>
      <c r="O68" s="52" t="str">
        <f t="shared" si="15"/>
        <v/>
      </c>
      <c r="P68" s="52">
        <f t="shared" ref="P68:P131" si="16">E68-G68</f>
        <v>47395</v>
      </c>
      <c r="R68" s="15" t="s">
        <v>144</v>
      </c>
      <c r="S68" s="50">
        <f t="shared" ref="S68:S131" si="17">C68-(C68*0.1)</f>
        <v>44640</v>
      </c>
      <c r="T68" s="52">
        <f t="shared" ref="T68:T131" si="18">P68-(45000*C68*10%)/1000000</f>
        <v>47171.8</v>
      </c>
      <c r="U68" s="46">
        <f t="shared" ref="U68:U131" si="19">(E68*5.2%)+E68</f>
        <v>49853.228000000003</v>
      </c>
      <c r="V68" s="46">
        <f t="shared" ref="V68:V131" si="20">U68-T68</f>
        <v>2681.4279999999999</v>
      </c>
      <c r="W68" s="58">
        <f t="shared" ref="W68:W131" si="21">(V68-G68)/G68</f>
        <v>-447.90466666666663</v>
      </c>
      <c r="X68">
        <f t="shared" ref="X68:X131" si="22">RANK(T68,$T$3:$T$502,0)</f>
        <v>60</v>
      </c>
      <c r="Y68">
        <f t="shared" ref="Y68:Y131" si="23">RANK(V68,$V$3:$V$502,0)</f>
        <v>182</v>
      </c>
    </row>
    <row r="69" spans="1:25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43"/>
      <c r="L69" s="54">
        <f t="shared" si="12"/>
        <v>61</v>
      </c>
      <c r="M69" s="46">
        <f t="shared" si="13"/>
        <v>47629.591836734697</v>
      </c>
      <c r="N69" s="59">
        <f t="shared" si="14"/>
        <v>2215.9157401989469</v>
      </c>
      <c r="O69" s="52">
        <f t="shared" si="15"/>
        <v>45413.676096535753</v>
      </c>
      <c r="P69" s="52">
        <f t="shared" si="16"/>
        <v>42890</v>
      </c>
      <c r="R69" s="15" t="s">
        <v>146</v>
      </c>
      <c r="S69" s="50">
        <f t="shared" si="17"/>
        <v>206100</v>
      </c>
      <c r="T69" s="52">
        <f t="shared" si="18"/>
        <v>41859.5</v>
      </c>
      <c r="U69" s="46">
        <f t="shared" si="19"/>
        <v>49104.203999999998</v>
      </c>
      <c r="V69" s="46">
        <f t="shared" si="20"/>
        <v>7244.7039999999979</v>
      </c>
      <c r="W69" s="58">
        <f t="shared" si="21"/>
        <v>0.91304568259836227</v>
      </c>
      <c r="X69">
        <f t="shared" si="22"/>
        <v>69</v>
      </c>
      <c r="Y69">
        <f t="shared" si="23"/>
        <v>73</v>
      </c>
    </row>
    <row r="70" spans="1:25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43"/>
      <c r="L70" s="54">
        <f t="shared" si="12"/>
        <v>69</v>
      </c>
      <c r="M70" s="46">
        <f t="shared" si="13"/>
        <v>42218.957345971568</v>
      </c>
      <c r="N70" s="59">
        <f t="shared" si="14"/>
        <v>1918.4782608695652</v>
      </c>
      <c r="O70" s="52">
        <f t="shared" si="15"/>
        <v>40300.479085102001</v>
      </c>
      <c r="P70" s="52">
        <f t="shared" si="16"/>
        <v>43129</v>
      </c>
      <c r="R70" s="15" t="s">
        <v>148</v>
      </c>
      <c r="S70" s="50">
        <f t="shared" si="17"/>
        <v>116010</v>
      </c>
      <c r="T70" s="52">
        <f t="shared" si="18"/>
        <v>42548.95</v>
      </c>
      <c r="U70" s="46">
        <f t="shared" si="19"/>
        <v>46857.131999999998</v>
      </c>
      <c r="V70" s="46">
        <f t="shared" si="20"/>
        <v>4308.1820000000007</v>
      </c>
      <c r="W70" s="58">
        <f t="shared" si="21"/>
        <v>2.0511203966005671</v>
      </c>
      <c r="X70">
        <f t="shared" si="22"/>
        <v>64</v>
      </c>
      <c r="Y70">
        <f t="shared" si="23"/>
        <v>115</v>
      </c>
    </row>
    <row r="71" spans="1:25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43"/>
      <c r="L71" s="54">
        <f t="shared" si="12"/>
        <v>73</v>
      </c>
      <c r="M71" s="46">
        <f t="shared" si="13"/>
        <v>41260.909935004645</v>
      </c>
      <c r="N71" s="59">
        <f t="shared" si="14"/>
        <v>3577.272727272727</v>
      </c>
      <c r="O71" s="52">
        <f t="shared" si="15"/>
        <v>37683.637207731917</v>
      </c>
      <c r="P71" s="52">
        <f t="shared" si="16"/>
        <v>40503</v>
      </c>
      <c r="R71" s="15" t="s">
        <v>150</v>
      </c>
      <c r="S71" s="50">
        <f t="shared" si="17"/>
        <v>79812</v>
      </c>
      <c r="T71" s="52">
        <f t="shared" si="18"/>
        <v>40103.94</v>
      </c>
      <c r="U71" s="46">
        <f t="shared" si="19"/>
        <v>46748.775999999998</v>
      </c>
      <c r="V71" s="46">
        <f t="shared" si="20"/>
        <v>6644.8359999999957</v>
      </c>
      <c r="W71" s="58">
        <f t="shared" si="21"/>
        <v>0.68864955527318827</v>
      </c>
      <c r="X71">
        <f t="shared" si="22"/>
        <v>73</v>
      </c>
      <c r="Y71">
        <f t="shared" si="23"/>
        <v>78</v>
      </c>
    </row>
    <row r="72" spans="1:25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43"/>
      <c r="L72" s="54">
        <f t="shared" si="12"/>
        <v>72</v>
      </c>
      <c r="M72" s="46">
        <f t="shared" si="13"/>
        <v>41595.805529075311</v>
      </c>
      <c r="N72" s="59">
        <f t="shared" si="14"/>
        <v>9919.354838709678</v>
      </c>
      <c r="O72" s="52">
        <f t="shared" si="15"/>
        <v>31676.450690365633</v>
      </c>
      <c r="P72" s="52">
        <f t="shared" si="16"/>
        <v>42404</v>
      </c>
      <c r="R72" s="15" t="s">
        <v>152</v>
      </c>
      <c r="S72" s="50">
        <f t="shared" si="17"/>
        <v>88200</v>
      </c>
      <c r="T72" s="52">
        <f t="shared" si="18"/>
        <v>41963</v>
      </c>
      <c r="U72" s="46">
        <f t="shared" si="19"/>
        <v>45902.968000000001</v>
      </c>
      <c r="V72" s="46">
        <f t="shared" si="20"/>
        <v>3939.9680000000008</v>
      </c>
      <c r="W72" s="58">
        <f t="shared" si="21"/>
        <v>2.2032260162601633</v>
      </c>
      <c r="X72">
        <f t="shared" si="22"/>
        <v>67</v>
      </c>
      <c r="Y72">
        <f t="shared" si="23"/>
        <v>130</v>
      </c>
    </row>
    <row r="73" spans="1:25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43"/>
      <c r="L73" s="54">
        <f t="shared" si="12"/>
        <v>67</v>
      </c>
      <c r="M73" s="46">
        <f t="shared" si="13"/>
        <v>42283.64167478092</v>
      </c>
      <c r="N73" s="59">
        <f t="shared" si="14"/>
        <v>1868.3651804670915</v>
      </c>
      <c r="O73" s="52">
        <f t="shared" si="15"/>
        <v>40415.276494313832</v>
      </c>
      <c r="P73" s="52">
        <f t="shared" si="16"/>
        <v>42545.3</v>
      </c>
      <c r="R73" s="15" t="s">
        <v>154</v>
      </c>
      <c r="S73" s="50">
        <f t="shared" si="17"/>
        <v>10249.200000000001</v>
      </c>
      <c r="T73" s="52">
        <f t="shared" si="18"/>
        <v>42494.054000000004</v>
      </c>
      <c r="U73" s="46">
        <f t="shared" si="19"/>
        <v>45683.4156</v>
      </c>
      <c r="V73" s="46">
        <f t="shared" si="20"/>
        <v>3189.3615999999965</v>
      </c>
      <c r="W73" s="58">
        <f t="shared" si="21"/>
        <v>2.6242745454545413</v>
      </c>
      <c r="X73">
        <f t="shared" si="22"/>
        <v>65</v>
      </c>
      <c r="Y73">
        <f t="shared" si="23"/>
        <v>155</v>
      </c>
    </row>
    <row r="74" spans="1:25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43"/>
      <c r="L74" s="54">
        <f t="shared" si="12"/>
        <v>84</v>
      </c>
      <c r="M74" s="46">
        <f t="shared" si="13"/>
        <v>35592.927631578947</v>
      </c>
      <c r="N74" s="59">
        <f t="shared" si="14"/>
        <v>2735.573122529644</v>
      </c>
      <c r="O74" s="52">
        <f t="shared" si="15"/>
        <v>32857.354509049299</v>
      </c>
      <c r="P74" s="52">
        <f t="shared" si="16"/>
        <v>36360</v>
      </c>
      <c r="R74" s="15" t="s">
        <v>156</v>
      </c>
      <c r="S74" s="50">
        <f t="shared" si="17"/>
        <v>53100</v>
      </c>
      <c r="T74" s="52">
        <f t="shared" si="18"/>
        <v>36094.5</v>
      </c>
      <c r="U74" s="46">
        <f t="shared" si="19"/>
        <v>45531.612000000001</v>
      </c>
      <c r="V74" s="46">
        <f t="shared" si="20"/>
        <v>9437.112000000001</v>
      </c>
      <c r="W74" s="58">
        <f t="shared" si="21"/>
        <v>0.36354746423927192</v>
      </c>
      <c r="X74">
        <f t="shared" si="22"/>
        <v>82</v>
      </c>
      <c r="Y74">
        <f t="shared" si="23"/>
        <v>51</v>
      </c>
    </row>
    <row r="75" spans="1:25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43"/>
      <c r="L75" s="54">
        <f t="shared" si="12"/>
        <v>64</v>
      </c>
      <c r="M75" s="46">
        <f t="shared" si="13"/>
        <v>43928.934010152283</v>
      </c>
      <c r="N75" s="59">
        <f t="shared" si="14"/>
        <v>246.56084656084661</v>
      </c>
      <c r="O75" s="52">
        <f t="shared" si="15"/>
        <v>43682.373163591437</v>
      </c>
      <c r="P75" s="52">
        <f t="shared" si="16"/>
        <v>42757.4</v>
      </c>
      <c r="R75" s="15" t="s">
        <v>158</v>
      </c>
      <c r="S75" s="50">
        <f t="shared" si="17"/>
        <v>27424.799999999999</v>
      </c>
      <c r="T75" s="52">
        <f t="shared" si="18"/>
        <v>42620.275999999998</v>
      </c>
      <c r="U75" s="46">
        <f t="shared" si="19"/>
        <v>45520.04</v>
      </c>
      <c r="V75" s="46">
        <f t="shared" si="20"/>
        <v>2899.7640000000029</v>
      </c>
      <c r="W75" s="58">
        <f t="shared" si="21"/>
        <v>4.6569722980881831</v>
      </c>
      <c r="X75">
        <f t="shared" si="22"/>
        <v>63</v>
      </c>
      <c r="Y75">
        <f t="shared" si="23"/>
        <v>169</v>
      </c>
    </row>
    <row r="76" spans="1:25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43"/>
      <c r="L76" s="54">
        <f t="shared" si="12"/>
        <v>70</v>
      </c>
      <c r="M76" s="46">
        <f t="shared" si="13"/>
        <v>42162.241887905606</v>
      </c>
      <c r="N76" s="59">
        <f t="shared" si="14"/>
        <v>1000</v>
      </c>
      <c r="O76" s="52">
        <f t="shared" si="15"/>
        <v>41162.241887905606</v>
      </c>
      <c r="P76" s="52">
        <f t="shared" si="16"/>
        <v>41415</v>
      </c>
      <c r="R76" s="15" t="s">
        <v>160</v>
      </c>
      <c r="S76" s="50">
        <f t="shared" si="17"/>
        <v>112500</v>
      </c>
      <c r="T76" s="52">
        <f t="shared" si="18"/>
        <v>40852.5</v>
      </c>
      <c r="U76" s="46">
        <f t="shared" si="19"/>
        <v>45108.707999999999</v>
      </c>
      <c r="V76" s="46">
        <f t="shared" si="20"/>
        <v>4256.2079999999987</v>
      </c>
      <c r="W76" s="58">
        <f t="shared" si="21"/>
        <v>1.9072459016393435</v>
      </c>
      <c r="X76">
        <f t="shared" si="22"/>
        <v>71</v>
      </c>
      <c r="Y76">
        <f t="shared" si="23"/>
        <v>117</v>
      </c>
    </row>
    <row r="77" spans="1:25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43"/>
      <c r="L77" s="54">
        <f t="shared" si="12"/>
        <v>66</v>
      </c>
      <c r="M77" s="46">
        <f t="shared" si="13"/>
        <v>42685</v>
      </c>
      <c r="N77" s="59">
        <f t="shared" si="14"/>
        <v>16.999976388921681</v>
      </c>
      <c r="O77" s="52">
        <f t="shared" si="15"/>
        <v>42668.000023611079</v>
      </c>
      <c r="P77" s="52">
        <f t="shared" si="16"/>
        <v>40525</v>
      </c>
      <c r="R77" s="15" t="s">
        <v>162</v>
      </c>
      <c r="S77" s="50">
        <f t="shared" si="17"/>
        <v>45000</v>
      </c>
      <c r="T77" s="52">
        <f t="shared" si="18"/>
        <v>40300</v>
      </c>
      <c r="U77" s="46">
        <f t="shared" si="19"/>
        <v>44904.62</v>
      </c>
      <c r="V77" s="46">
        <f t="shared" si="20"/>
        <v>4604.6200000000026</v>
      </c>
      <c r="W77" s="58">
        <f t="shared" si="21"/>
        <v>1.1317685185185198</v>
      </c>
      <c r="X77">
        <f t="shared" si="22"/>
        <v>72</v>
      </c>
      <c r="Y77">
        <f t="shared" si="23"/>
        <v>106</v>
      </c>
    </row>
    <row r="78" spans="1:25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43"/>
      <c r="L78" s="54">
        <f t="shared" si="12"/>
        <v>76</v>
      </c>
      <c r="M78" s="46">
        <f t="shared" si="13"/>
        <v>40127.134724857686</v>
      </c>
      <c r="N78" s="59">
        <f t="shared" si="14"/>
        <v>2394.1493456505004</v>
      </c>
      <c r="O78" s="52">
        <f t="shared" si="15"/>
        <v>37732.985379207188</v>
      </c>
      <c r="P78" s="52">
        <f t="shared" si="16"/>
        <v>36074</v>
      </c>
      <c r="R78" s="15" t="s">
        <v>164</v>
      </c>
      <c r="S78" s="50">
        <f t="shared" si="17"/>
        <v>62100</v>
      </c>
      <c r="T78" s="52">
        <f t="shared" si="18"/>
        <v>35763.5</v>
      </c>
      <c r="U78" s="46">
        <f t="shared" si="19"/>
        <v>44493.288</v>
      </c>
      <c r="V78" s="46">
        <f t="shared" si="20"/>
        <v>8729.7880000000005</v>
      </c>
      <c r="W78" s="58">
        <f t="shared" si="21"/>
        <v>0.40350289389067534</v>
      </c>
      <c r="X78">
        <f t="shared" si="22"/>
        <v>83</v>
      </c>
      <c r="Y78">
        <f t="shared" si="23"/>
        <v>57</v>
      </c>
    </row>
    <row r="79" spans="1:25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43"/>
      <c r="L79" s="54">
        <f t="shared" si="12"/>
        <v>75</v>
      </c>
      <c r="M79" s="46">
        <f t="shared" si="13"/>
        <v>40545.101842871001</v>
      </c>
      <c r="N79" s="59">
        <f t="shared" si="14"/>
        <v>1654.8434442270059</v>
      </c>
      <c r="O79" s="52">
        <f t="shared" si="15"/>
        <v>38890.258398643993</v>
      </c>
      <c r="P79" s="52">
        <f t="shared" si="16"/>
        <v>35037</v>
      </c>
      <c r="R79" s="15" t="s">
        <v>166</v>
      </c>
      <c r="S79" s="50">
        <f t="shared" si="17"/>
        <v>102600</v>
      </c>
      <c r="T79" s="52">
        <f t="shared" si="18"/>
        <v>34524</v>
      </c>
      <c r="U79" s="46">
        <f t="shared" si="19"/>
        <v>43975.703999999998</v>
      </c>
      <c r="V79" s="46">
        <f t="shared" si="20"/>
        <v>9451.7039999999979</v>
      </c>
      <c r="W79" s="58">
        <f t="shared" si="21"/>
        <v>0.39714767184035443</v>
      </c>
      <c r="X79">
        <f t="shared" si="22"/>
        <v>87</v>
      </c>
      <c r="Y79">
        <f t="shared" si="23"/>
        <v>50</v>
      </c>
    </row>
    <row r="80" spans="1:25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43"/>
      <c r="L80" s="54">
        <f t="shared" si="12"/>
        <v>79</v>
      </c>
      <c r="M80" s="46">
        <f t="shared" si="13"/>
        <v>37719.634703196345</v>
      </c>
      <c r="N80" s="59">
        <f t="shared" si="14"/>
        <v>2131.131131131131</v>
      </c>
      <c r="O80" s="52">
        <f t="shared" si="15"/>
        <v>35588.503572065216</v>
      </c>
      <c r="P80" s="52">
        <f t="shared" si="16"/>
        <v>39174</v>
      </c>
      <c r="R80" s="15" t="s">
        <v>168</v>
      </c>
      <c r="S80" s="50">
        <f t="shared" si="17"/>
        <v>82800</v>
      </c>
      <c r="T80" s="52">
        <f t="shared" si="18"/>
        <v>38760</v>
      </c>
      <c r="U80" s="46">
        <f t="shared" si="19"/>
        <v>43450.756000000001</v>
      </c>
      <c r="V80" s="46">
        <f t="shared" si="20"/>
        <v>4690.7560000000012</v>
      </c>
      <c r="W80" s="58">
        <f t="shared" si="21"/>
        <v>1.2032672616251767</v>
      </c>
      <c r="X80">
        <f t="shared" si="22"/>
        <v>77</v>
      </c>
      <c r="Y80">
        <f t="shared" si="23"/>
        <v>102</v>
      </c>
    </row>
    <row r="81" spans="1:25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43"/>
      <c r="L81" s="54">
        <f t="shared" si="12"/>
        <v>82</v>
      </c>
      <c r="M81" s="46">
        <f t="shared" si="13"/>
        <v>36010.614035087718</v>
      </c>
      <c r="N81" s="59">
        <f t="shared" si="14"/>
        <v>1049.4283792871552</v>
      </c>
      <c r="O81" s="52">
        <f t="shared" si="15"/>
        <v>34961.18565580056</v>
      </c>
      <c r="P81" s="52">
        <f t="shared" si="16"/>
        <v>39491.599999999999</v>
      </c>
      <c r="R81" s="15" t="s">
        <v>170</v>
      </c>
      <c r="S81" s="50">
        <f t="shared" si="17"/>
        <v>15878.7</v>
      </c>
      <c r="T81" s="52">
        <f t="shared" si="18"/>
        <v>39412.2065</v>
      </c>
      <c r="U81" s="46">
        <f t="shared" si="19"/>
        <v>43186.809199999996</v>
      </c>
      <c r="V81" s="46">
        <f t="shared" si="20"/>
        <v>3774.6026999999958</v>
      </c>
      <c r="W81" s="58">
        <f t="shared" si="21"/>
        <v>1.4188418455623171</v>
      </c>
      <c r="X81">
        <f t="shared" si="22"/>
        <v>75</v>
      </c>
      <c r="Y81">
        <f t="shared" si="23"/>
        <v>136</v>
      </c>
    </row>
    <row r="82" spans="1:25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43"/>
      <c r="L82" s="54">
        <f t="shared" si="12"/>
        <v>78</v>
      </c>
      <c r="M82" s="46">
        <f t="shared" si="13"/>
        <v>38254.059216809939</v>
      </c>
      <c r="N82" s="59">
        <f t="shared" si="14"/>
        <v>1773.6070381231671</v>
      </c>
      <c r="O82" s="52">
        <f t="shared" si="15"/>
        <v>36480.45217868677</v>
      </c>
      <c r="P82" s="52">
        <f t="shared" si="16"/>
        <v>37028</v>
      </c>
      <c r="R82" s="15" t="s">
        <v>172</v>
      </c>
      <c r="S82" s="50">
        <f t="shared" si="17"/>
        <v>108900</v>
      </c>
      <c r="T82" s="52">
        <f t="shared" si="18"/>
        <v>36483.5</v>
      </c>
      <c r="U82" s="46">
        <f t="shared" si="19"/>
        <v>42134.703999999998</v>
      </c>
      <c r="V82" s="46">
        <f t="shared" si="20"/>
        <v>5651.2039999999979</v>
      </c>
      <c r="W82" s="58">
        <f t="shared" si="21"/>
        <v>0.8687843915343908</v>
      </c>
      <c r="X82">
        <f t="shared" si="22"/>
        <v>80</v>
      </c>
      <c r="Y82">
        <f t="shared" si="23"/>
        <v>87</v>
      </c>
    </row>
    <row r="83" spans="1:25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43"/>
      <c r="L83" s="54">
        <f t="shared" si="12"/>
        <v>80</v>
      </c>
      <c r="M83" s="46">
        <f t="shared" si="13"/>
        <v>37718.75</v>
      </c>
      <c r="N83" s="59">
        <f t="shared" si="14"/>
        <v>9329.2682926829257</v>
      </c>
      <c r="O83" s="52">
        <f t="shared" si="15"/>
        <v>28389.481707317074</v>
      </c>
      <c r="P83" s="52">
        <f t="shared" si="16"/>
        <v>36006</v>
      </c>
      <c r="R83" s="15" t="s">
        <v>174</v>
      </c>
      <c r="S83" s="50">
        <f t="shared" si="17"/>
        <v>123300</v>
      </c>
      <c r="T83" s="52">
        <f t="shared" si="18"/>
        <v>35389.5</v>
      </c>
      <c r="U83" s="46">
        <f t="shared" si="19"/>
        <v>41902.212</v>
      </c>
      <c r="V83" s="46">
        <f t="shared" si="20"/>
        <v>6512.7119999999995</v>
      </c>
      <c r="W83" s="58">
        <f t="shared" si="21"/>
        <v>0.70266980392156853</v>
      </c>
      <c r="X83">
        <f t="shared" si="22"/>
        <v>84</v>
      </c>
      <c r="Y83">
        <f t="shared" si="23"/>
        <v>81</v>
      </c>
    </row>
    <row r="84" spans="1:25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43"/>
      <c r="L84" s="54">
        <f t="shared" si="12"/>
        <v>77</v>
      </c>
      <c r="M84" s="46">
        <f t="shared" si="13"/>
        <v>38505.802707930365</v>
      </c>
      <c r="N84" s="59">
        <f t="shared" si="14"/>
        <v>3189.8016997167142</v>
      </c>
      <c r="O84" s="52">
        <f t="shared" si="15"/>
        <v>35316.00100821365</v>
      </c>
      <c r="P84" s="52">
        <f t="shared" si="16"/>
        <v>37563</v>
      </c>
      <c r="R84" s="15" t="s">
        <v>176</v>
      </c>
      <c r="S84" s="50">
        <f t="shared" si="17"/>
        <v>40878</v>
      </c>
      <c r="T84" s="52">
        <f t="shared" si="18"/>
        <v>37358.61</v>
      </c>
      <c r="U84" s="46">
        <f t="shared" si="19"/>
        <v>41885.379999999997</v>
      </c>
      <c r="V84" s="46">
        <f t="shared" si="20"/>
        <v>4526.7699999999968</v>
      </c>
      <c r="W84" s="58">
        <f t="shared" si="21"/>
        <v>1.0101110124333912</v>
      </c>
      <c r="X84">
        <f t="shared" si="22"/>
        <v>78</v>
      </c>
      <c r="Y84">
        <f t="shared" si="23"/>
        <v>108</v>
      </c>
    </row>
    <row r="85" spans="1:25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43"/>
      <c r="L85" s="54">
        <f t="shared" si="12"/>
        <v>88</v>
      </c>
      <c r="M85" s="46">
        <f t="shared" si="13"/>
        <v>33686.694915254244</v>
      </c>
      <c r="N85" s="59" t="str">
        <f t="shared" si="14"/>
        <v/>
      </c>
      <c r="O85" s="52" t="str">
        <f t="shared" si="15"/>
        <v/>
      </c>
      <c r="P85" s="52">
        <f t="shared" si="16"/>
        <v>39622.600000000006</v>
      </c>
      <c r="R85" s="15" t="s">
        <v>178</v>
      </c>
      <c r="S85" s="50">
        <f t="shared" si="17"/>
        <v>4500</v>
      </c>
      <c r="T85" s="52">
        <f t="shared" si="18"/>
        <v>39600.100000000006</v>
      </c>
      <c r="U85" s="46">
        <f t="shared" si="19"/>
        <v>41817.315600000002</v>
      </c>
      <c r="V85" s="46">
        <f t="shared" si="20"/>
        <v>2217.2155999999959</v>
      </c>
      <c r="W85" s="58">
        <f t="shared" si="21"/>
        <v>16.362690681284228</v>
      </c>
      <c r="X85">
        <f t="shared" si="22"/>
        <v>74</v>
      </c>
      <c r="Y85">
        <f t="shared" si="23"/>
        <v>215</v>
      </c>
    </row>
    <row r="86" spans="1:25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43"/>
      <c r="L86" s="54">
        <f t="shared" si="12"/>
        <v>90</v>
      </c>
      <c r="M86" s="46">
        <f t="shared" si="13"/>
        <v>33504.436860068257</v>
      </c>
      <c r="N86" s="59">
        <f t="shared" si="14"/>
        <v>512.75773195876286</v>
      </c>
      <c r="O86" s="52">
        <f t="shared" si="15"/>
        <v>32991.679128109492</v>
      </c>
      <c r="P86" s="52">
        <f t="shared" si="16"/>
        <v>38869.299999999996</v>
      </c>
      <c r="R86" s="15" t="s">
        <v>180</v>
      </c>
      <c r="S86" s="50">
        <f t="shared" si="17"/>
        <v>8859.6</v>
      </c>
      <c r="T86" s="52">
        <f t="shared" si="18"/>
        <v>38825.001999999993</v>
      </c>
      <c r="U86" s="46">
        <f t="shared" si="19"/>
        <v>41309.094399999994</v>
      </c>
      <c r="V86" s="46">
        <f t="shared" si="20"/>
        <v>2484.0924000000014</v>
      </c>
      <c r="W86" s="58">
        <f t="shared" si="21"/>
        <v>5.2430067856245319</v>
      </c>
      <c r="X86">
        <f t="shared" si="22"/>
        <v>76</v>
      </c>
      <c r="Y86">
        <f t="shared" si="23"/>
        <v>189</v>
      </c>
    </row>
    <row r="87" spans="1:25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43"/>
      <c r="L87" s="54">
        <f t="shared" si="12"/>
        <v>83</v>
      </c>
      <c r="M87" s="46">
        <f t="shared" si="13"/>
        <v>35853.633854645814</v>
      </c>
      <c r="N87" s="59">
        <f t="shared" si="14"/>
        <v>2608.5251491901108</v>
      </c>
      <c r="O87" s="52">
        <f t="shared" si="15"/>
        <v>33245.108705455699</v>
      </c>
      <c r="P87" s="52">
        <f t="shared" si="16"/>
        <v>35913.1</v>
      </c>
      <c r="R87" s="15" t="s">
        <v>182</v>
      </c>
      <c r="S87" s="50">
        <f t="shared" si="17"/>
        <v>243000</v>
      </c>
      <c r="T87" s="52">
        <f t="shared" si="18"/>
        <v>34698.1</v>
      </c>
      <c r="U87" s="46">
        <f t="shared" si="19"/>
        <v>40999.4908</v>
      </c>
      <c r="V87" s="46">
        <f t="shared" si="20"/>
        <v>6301.390800000001</v>
      </c>
      <c r="W87" s="58">
        <f t="shared" si="21"/>
        <v>1.0594126413491081</v>
      </c>
      <c r="X87">
        <f t="shared" si="22"/>
        <v>85</v>
      </c>
      <c r="Y87">
        <f t="shared" si="23"/>
        <v>82</v>
      </c>
    </row>
    <row r="88" spans="1:25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43"/>
      <c r="L88" s="54">
        <f t="shared" si="12"/>
        <v>92</v>
      </c>
      <c r="M88" s="46">
        <f t="shared" si="13"/>
        <v>32571.068124474346</v>
      </c>
      <c r="N88" s="59" t="str">
        <f t="shared" si="14"/>
        <v/>
      </c>
      <c r="O88" s="52" t="str">
        <f t="shared" si="15"/>
        <v/>
      </c>
      <c r="P88" s="52">
        <f t="shared" si="16"/>
        <v>32470</v>
      </c>
      <c r="R88" s="15" t="s">
        <v>184</v>
      </c>
      <c r="S88" s="50">
        <f t="shared" si="17"/>
        <v>9720</v>
      </c>
      <c r="T88" s="52">
        <f t="shared" si="18"/>
        <v>32421.4</v>
      </c>
      <c r="U88" s="46">
        <f t="shared" si="19"/>
        <v>40740.804000000004</v>
      </c>
      <c r="V88" s="46">
        <f t="shared" si="20"/>
        <v>8319.4040000000023</v>
      </c>
      <c r="W88" s="58">
        <f t="shared" si="21"/>
        <v>0.3296154706728468</v>
      </c>
      <c r="X88">
        <f t="shared" si="22"/>
        <v>93</v>
      </c>
      <c r="Y88">
        <f t="shared" si="23"/>
        <v>61</v>
      </c>
    </row>
    <row r="89" spans="1:25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43"/>
      <c r="L89" s="54">
        <f t="shared" si="12"/>
        <v>98</v>
      </c>
      <c r="M89" s="46">
        <f t="shared" si="13"/>
        <v>29743.391719745221</v>
      </c>
      <c r="N89" s="59">
        <f t="shared" si="14"/>
        <v>2158.9790337283503</v>
      </c>
      <c r="O89" s="52">
        <f t="shared" si="15"/>
        <v>27584.412686016869</v>
      </c>
      <c r="P89" s="52">
        <f t="shared" si="16"/>
        <v>34989.299999999996</v>
      </c>
      <c r="R89" s="15" t="s">
        <v>186</v>
      </c>
      <c r="S89" s="50">
        <f t="shared" si="17"/>
        <v>66971.7</v>
      </c>
      <c r="T89" s="52">
        <f t="shared" si="18"/>
        <v>34654.441499999994</v>
      </c>
      <c r="U89" s="46">
        <f t="shared" si="19"/>
        <v>39300.3004</v>
      </c>
      <c r="V89" s="46">
        <f t="shared" si="20"/>
        <v>4645.8589000000065</v>
      </c>
      <c r="W89" s="58">
        <f t="shared" si="21"/>
        <v>0.96160230535382807</v>
      </c>
      <c r="X89">
        <f t="shared" si="22"/>
        <v>86</v>
      </c>
      <c r="Y89">
        <f t="shared" si="23"/>
        <v>104</v>
      </c>
    </row>
    <row r="90" spans="1:25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43"/>
      <c r="L90" s="54">
        <f t="shared" si="12"/>
        <v>81</v>
      </c>
      <c r="M90" s="46">
        <f t="shared" si="13"/>
        <v>36761.105626850942</v>
      </c>
      <c r="N90" s="59">
        <f t="shared" si="14"/>
        <v>116.64383561643837</v>
      </c>
      <c r="O90" s="52">
        <f t="shared" si="15"/>
        <v>36644.461791234506</v>
      </c>
      <c r="P90" s="52">
        <f t="shared" si="16"/>
        <v>36898.400000000001</v>
      </c>
      <c r="R90" s="15" t="s">
        <v>188</v>
      </c>
      <c r="S90" s="50">
        <f t="shared" si="17"/>
        <v>12600</v>
      </c>
      <c r="T90" s="52">
        <f t="shared" si="18"/>
        <v>36835.4</v>
      </c>
      <c r="U90" s="46">
        <f t="shared" si="19"/>
        <v>39175.428</v>
      </c>
      <c r="V90" s="46">
        <f t="shared" si="20"/>
        <v>2340.0279999999984</v>
      </c>
      <c r="W90" s="58">
        <f t="shared" si="21"/>
        <v>5.87031121550205</v>
      </c>
      <c r="X90">
        <f t="shared" si="22"/>
        <v>79</v>
      </c>
      <c r="Y90">
        <f t="shared" si="23"/>
        <v>203</v>
      </c>
    </row>
    <row r="91" spans="1:25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43"/>
      <c r="L91" s="54">
        <f t="shared" si="12"/>
        <v>101</v>
      </c>
      <c r="M91" s="46">
        <f t="shared" si="13"/>
        <v>29250.760608486784</v>
      </c>
      <c r="N91" s="59">
        <f t="shared" si="14"/>
        <v>2798.3903420523134</v>
      </c>
      <c r="O91" s="52">
        <f t="shared" si="15"/>
        <v>26452.370266434471</v>
      </c>
      <c r="P91" s="52">
        <f t="shared" si="16"/>
        <v>32361.799999999996</v>
      </c>
      <c r="R91" s="15" t="s">
        <v>190</v>
      </c>
      <c r="S91" s="50">
        <f t="shared" si="17"/>
        <v>6300</v>
      </c>
      <c r="T91" s="52">
        <f t="shared" si="18"/>
        <v>32330.299999999996</v>
      </c>
      <c r="U91" s="46">
        <f t="shared" si="19"/>
        <v>38433.9784</v>
      </c>
      <c r="V91" s="46">
        <f t="shared" si="20"/>
        <v>6103.6784000000043</v>
      </c>
      <c r="W91" s="58">
        <f t="shared" si="21"/>
        <v>0.46286990700795821</v>
      </c>
      <c r="X91">
        <f t="shared" si="22"/>
        <v>95</v>
      </c>
      <c r="Y91">
        <f t="shared" si="23"/>
        <v>85</v>
      </c>
    </row>
    <row r="92" spans="1:25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43"/>
      <c r="L92" s="54">
        <f t="shared" si="12"/>
        <v>87</v>
      </c>
      <c r="M92" s="46">
        <f t="shared" si="13"/>
        <v>34336.792452830188</v>
      </c>
      <c r="N92" s="59">
        <f t="shared" si="14"/>
        <v>4239.0350877192986</v>
      </c>
      <c r="O92" s="52">
        <f t="shared" si="15"/>
        <v>30097.757365110891</v>
      </c>
      <c r="P92" s="52">
        <f t="shared" si="16"/>
        <v>34464</v>
      </c>
      <c r="R92" s="15" t="s">
        <v>192</v>
      </c>
      <c r="S92" s="50">
        <f t="shared" si="17"/>
        <v>65790</v>
      </c>
      <c r="T92" s="52">
        <f t="shared" si="18"/>
        <v>34135.050000000003</v>
      </c>
      <c r="U92" s="46">
        <f t="shared" si="19"/>
        <v>38289.644</v>
      </c>
      <c r="V92" s="46">
        <f t="shared" si="20"/>
        <v>4154.5939999999973</v>
      </c>
      <c r="W92" s="58">
        <f t="shared" si="21"/>
        <v>1.1492984997413334</v>
      </c>
      <c r="X92">
        <f t="shared" si="22"/>
        <v>88</v>
      </c>
      <c r="Y92">
        <f t="shared" si="23"/>
        <v>122</v>
      </c>
    </row>
    <row r="93" spans="1:25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43"/>
      <c r="L93" s="54">
        <f t="shared" si="12"/>
        <v>86</v>
      </c>
      <c r="M93" s="46">
        <f t="shared" si="13"/>
        <v>34828.42105263158</v>
      </c>
      <c r="N93" s="59">
        <f t="shared" si="14"/>
        <v>2291.8190567853703</v>
      </c>
      <c r="O93" s="52">
        <f t="shared" si="15"/>
        <v>32536.601995846209</v>
      </c>
      <c r="P93" s="52">
        <f t="shared" si="16"/>
        <v>34014.5</v>
      </c>
      <c r="R93" s="15" t="s">
        <v>194</v>
      </c>
      <c r="S93" s="50">
        <f t="shared" si="17"/>
        <v>181800</v>
      </c>
      <c r="T93" s="52">
        <f t="shared" si="18"/>
        <v>33105.5</v>
      </c>
      <c r="U93" s="46">
        <f t="shared" si="19"/>
        <v>38288.276399999995</v>
      </c>
      <c r="V93" s="46">
        <f t="shared" si="20"/>
        <v>5182.7763999999952</v>
      </c>
      <c r="W93" s="58">
        <f t="shared" si="21"/>
        <v>1.1765397278682999</v>
      </c>
      <c r="X93">
        <f t="shared" si="22"/>
        <v>92</v>
      </c>
      <c r="Y93">
        <f t="shared" si="23"/>
        <v>91</v>
      </c>
    </row>
    <row r="94" spans="1:25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43"/>
      <c r="L94" s="54">
        <f t="shared" si="12"/>
        <v>95</v>
      </c>
      <c r="M94" s="46">
        <f t="shared" si="13"/>
        <v>30960.650128314799</v>
      </c>
      <c r="N94" s="59">
        <f t="shared" si="14"/>
        <v>2911.2271540469974</v>
      </c>
      <c r="O94" s="52">
        <f t="shared" si="15"/>
        <v>28049.4229742678</v>
      </c>
      <c r="P94" s="52">
        <f t="shared" si="16"/>
        <v>32848</v>
      </c>
      <c r="R94" s="15" t="s">
        <v>196</v>
      </c>
      <c r="S94" s="50">
        <f t="shared" si="17"/>
        <v>95040</v>
      </c>
      <c r="T94" s="52">
        <f t="shared" si="18"/>
        <v>32372.799999999999</v>
      </c>
      <c r="U94" s="46">
        <f t="shared" si="19"/>
        <v>38075.036</v>
      </c>
      <c r="V94" s="46">
        <f t="shared" si="20"/>
        <v>5702.2360000000008</v>
      </c>
      <c r="W94" s="58">
        <f t="shared" si="21"/>
        <v>0.70470433482810191</v>
      </c>
      <c r="X94">
        <f t="shared" si="22"/>
        <v>94</v>
      </c>
      <c r="Y94">
        <f t="shared" si="23"/>
        <v>86</v>
      </c>
    </row>
    <row r="95" spans="1:25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43"/>
      <c r="L95" s="54">
        <f t="shared" si="12"/>
        <v>89</v>
      </c>
      <c r="M95" s="46">
        <f t="shared" si="13"/>
        <v>33536.812674743713</v>
      </c>
      <c r="N95" s="59">
        <f t="shared" si="14"/>
        <v>3771.1069418386496</v>
      </c>
      <c r="O95" s="52">
        <f t="shared" si="15"/>
        <v>29765.705732905062</v>
      </c>
      <c r="P95" s="52">
        <f t="shared" si="16"/>
        <v>33975</v>
      </c>
      <c r="R95" s="15" t="s">
        <v>198</v>
      </c>
      <c r="S95" s="50">
        <f t="shared" si="17"/>
        <v>30044.7</v>
      </c>
      <c r="T95" s="52">
        <f t="shared" si="18"/>
        <v>33824.7765</v>
      </c>
      <c r="U95" s="46">
        <f t="shared" si="19"/>
        <v>37856.22</v>
      </c>
      <c r="V95" s="46">
        <f t="shared" si="20"/>
        <v>4031.4435000000012</v>
      </c>
      <c r="W95" s="58">
        <f t="shared" si="21"/>
        <v>1.0056932835820902</v>
      </c>
      <c r="X95">
        <f t="shared" si="22"/>
        <v>89</v>
      </c>
      <c r="Y95">
        <f t="shared" si="23"/>
        <v>128</v>
      </c>
    </row>
    <row r="96" spans="1:25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43"/>
      <c r="L96" s="54">
        <f t="shared" si="12"/>
        <v>111</v>
      </c>
      <c r="M96" s="46">
        <f t="shared" si="13"/>
        <v>26216.320246343341</v>
      </c>
      <c r="N96" s="59" t="str">
        <f t="shared" si="14"/>
        <v/>
      </c>
      <c r="O96" s="52" t="str">
        <f t="shared" si="15"/>
        <v/>
      </c>
      <c r="P96" s="52">
        <f t="shared" si="16"/>
        <v>33721</v>
      </c>
      <c r="R96" s="15" t="s">
        <v>200</v>
      </c>
      <c r="S96" s="50">
        <f t="shared" si="17"/>
        <v>4410</v>
      </c>
      <c r="T96" s="52">
        <f t="shared" si="18"/>
        <v>33698.949999999997</v>
      </c>
      <c r="U96" s="46">
        <f t="shared" si="19"/>
        <v>35825.86</v>
      </c>
      <c r="V96" s="46">
        <f t="shared" si="20"/>
        <v>2126.9100000000035</v>
      </c>
      <c r="W96" s="58">
        <f t="shared" si="21"/>
        <v>5.3679940119760587</v>
      </c>
      <c r="X96">
        <f t="shared" si="22"/>
        <v>90</v>
      </c>
      <c r="Y96">
        <f t="shared" si="23"/>
        <v>220</v>
      </c>
    </row>
    <row r="97" spans="1:25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43"/>
      <c r="L97" s="54">
        <f t="shared" si="12"/>
        <v>94</v>
      </c>
      <c r="M97" s="46">
        <f t="shared" si="13"/>
        <v>31657.004830917878</v>
      </c>
      <c r="N97" s="59">
        <f t="shared" si="14"/>
        <v>4858.3106267029971</v>
      </c>
      <c r="O97" s="52">
        <f t="shared" si="15"/>
        <v>26798.69420421488</v>
      </c>
      <c r="P97" s="52">
        <f t="shared" si="16"/>
        <v>27416</v>
      </c>
      <c r="R97" s="15" t="s">
        <v>202</v>
      </c>
      <c r="S97" s="50">
        <f t="shared" si="17"/>
        <v>84164.4</v>
      </c>
      <c r="T97" s="52">
        <f t="shared" si="18"/>
        <v>26995.178</v>
      </c>
      <c r="U97" s="46">
        <f t="shared" si="19"/>
        <v>34468.78</v>
      </c>
      <c r="V97" s="46">
        <f t="shared" si="20"/>
        <v>7473.601999999999</v>
      </c>
      <c r="W97" s="58">
        <f t="shared" si="21"/>
        <v>0.39719611142269562</v>
      </c>
      <c r="X97">
        <f t="shared" si="22"/>
        <v>108</v>
      </c>
      <c r="Y97">
        <f t="shared" si="23"/>
        <v>71</v>
      </c>
    </row>
    <row r="98" spans="1:25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43"/>
      <c r="L98" s="54">
        <f t="shared" si="12"/>
        <v>106</v>
      </c>
      <c r="M98" s="46">
        <f t="shared" si="13"/>
        <v>28211.024978466838</v>
      </c>
      <c r="N98" s="59">
        <f t="shared" si="14"/>
        <v>5309.9906629318393</v>
      </c>
      <c r="O98" s="52">
        <f t="shared" si="15"/>
        <v>22901.034315534998</v>
      </c>
      <c r="P98" s="52">
        <f t="shared" si="16"/>
        <v>27066</v>
      </c>
      <c r="R98" s="15" t="s">
        <v>204</v>
      </c>
      <c r="S98" s="50">
        <f t="shared" si="17"/>
        <v>27000</v>
      </c>
      <c r="T98" s="52">
        <f t="shared" si="18"/>
        <v>26931</v>
      </c>
      <c r="U98" s="46">
        <f t="shared" si="19"/>
        <v>34456.156000000003</v>
      </c>
      <c r="V98" s="46">
        <f t="shared" si="20"/>
        <v>7525.1560000000027</v>
      </c>
      <c r="W98" s="58">
        <f t="shared" si="21"/>
        <v>0.3232206787409887</v>
      </c>
      <c r="X98">
        <f t="shared" si="22"/>
        <v>109</v>
      </c>
      <c r="Y98">
        <f t="shared" si="23"/>
        <v>70</v>
      </c>
    </row>
    <row r="99" spans="1:25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43"/>
      <c r="L99" s="54">
        <f t="shared" si="12"/>
        <v>93</v>
      </c>
      <c r="M99" s="46">
        <f t="shared" si="13"/>
        <v>32042.450980392157</v>
      </c>
      <c r="N99" s="59">
        <f t="shared" si="14"/>
        <v>71.590699391031563</v>
      </c>
      <c r="O99" s="52">
        <f t="shared" si="15"/>
        <v>31970.860281001125</v>
      </c>
      <c r="P99" s="52">
        <f t="shared" si="16"/>
        <v>31907.399999999998</v>
      </c>
      <c r="R99" s="15" t="s">
        <v>206</v>
      </c>
      <c r="S99" s="50">
        <f t="shared" si="17"/>
        <v>9445.5</v>
      </c>
      <c r="T99" s="52">
        <f t="shared" si="18"/>
        <v>31860.172499999997</v>
      </c>
      <c r="U99" s="46">
        <f t="shared" si="19"/>
        <v>34382.831599999998</v>
      </c>
      <c r="V99" s="46">
        <f t="shared" si="20"/>
        <v>2522.6591000000008</v>
      </c>
      <c r="W99" s="58">
        <f t="shared" si="21"/>
        <v>2.2512683335481385</v>
      </c>
      <c r="X99">
        <f t="shared" si="22"/>
        <v>96</v>
      </c>
      <c r="Y99">
        <f t="shared" si="23"/>
        <v>188</v>
      </c>
    </row>
    <row r="100" spans="1:25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43"/>
      <c r="L100" s="54">
        <f t="shared" si="12"/>
        <v>97</v>
      </c>
      <c r="M100" s="46">
        <f t="shared" si="13"/>
        <v>30006.487488415201</v>
      </c>
      <c r="N100" s="59">
        <f t="shared" si="14"/>
        <v>1981.8780889621087</v>
      </c>
      <c r="O100" s="52">
        <f t="shared" si="15"/>
        <v>28024.609399453093</v>
      </c>
      <c r="P100" s="52">
        <f t="shared" si="16"/>
        <v>26362</v>
      </c>
      <c r="R100" s="15" t="s">
        <v>208</v>
      </c>
      <c r="S100" s="50">
        <f t="shared" si="17"/>
        <v>42840</v>
      </c>
      <c r="T100" s="52">
        <f t="shared" si="18"/>
        <v>26147.8</v>
      </c>
      <c r="U100" s="46">
        <f t="shared" si="19"/>
        <v>34060.603999999999</v>
      </c>
      <c r="V100" s="46">
        <f t="shared" si="20"/>
        <v>7912.8040000000001</v>
      </c>
      <c r="W100" s="58">
        <f t="shared" si="21"/>
        <v>0.31551188694929344</v>
      </c>
      <c r="X100">
        <f t="shared" si="22"/>
        <v>111</v>
      </c>
      <c r="Y100">
        <f t="shared" si="23"/>
        <v>66</v>
      </c>
    </row>
    <row r="101" spans="1:25" x14ac:dyDescent="0.2">
      <c r="A101" s="14" t="s">
        <v>209</v>
      </c>
      <c r="B101" s="44" t="s">
        <v>210</v>
      </c>
      <c r="C101" s="45">
        <v>37346</v>
      </c>
      <c r="D101" s="17">
        <v>13</v>
      </c>
      <c r="E101" s="24">
        <v>31979</v>
      </c>
      <c r="F101" s="40">
        <v>0.192</v>
      </c>
      <c r="G101" s="41">
        <v>2615.3000000000002</v>
      </c>
      <c r="H101" s="42">
        <v>0.64300000000000002</v>
      </c>
      <c r="I101" s="43">
        <v>46575</v>
      </c>
      <c r="J101" s="29">
        <v>42099.5</v>
      </c>
      <c r="K101" s="43"/>
      <c r="L101" s="54">
        <f t="shared" si="12"/>
        <v>108</v>
      </c>
      <c r="M101" s="46">
        <f t="shared" si="13"/>
        <v>26828.020134228191</v>
      </c>
      <c r="N101" s="59">
        <f t="shared" si="14"/>
        <v>1591.783323189288</v>
      </c>
      <c r="O101" s="52">
        <f t="shared" si="15"/>
        <v>25236.236811038903</v>
      </c>
      <c r="P101" s="52">
        <f t="shared" si="16"/>
        <v>29363.7</v>
      </c>
      <c r="R101" s="44" t="s">
        <v>210</v>
      </c>
      <c r="S101" s="50">
        <f t="shared" si="17"/>
        <v>33611.4</v>
      </c>
      <c r="T101" s="52">
        <f t="shared" si="18"/>
        <v>29195.643</v>
      </c>
      <c r="U101" s="46">
        <f t="shared" si="19"/>
        <v>33641.908000000003</v>
      </c>
      <c r="V101" s="46">
        <f t="shared" si="20"/>
        <v>4446.2650000000031</v>
      </c>
      <c r="W101" s="58">
        <f t="shared" si="21"/>
        <v>0.70009750315451491</v>
      </c>
      <c r="X101">
        <f t="shared" si="22"/>
        <v>97</v>
      </c>
      <c r="Y101">
        <f t="shared" si="23"/>
        <v>110</v>
      </c>
    </row>
    <row r="102" spans="1:25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43"/>
      <c r="L102" s="54">
        <f t="shared" si="12"/>
        <v>85</v>
      </c>
      <c r="M102" s="46">
        <f t="shared" si="13"/>
        <v>35395.555555555555</v>
      </c>
      <c r="N102" s="59">
        <f t="shared" si="14"/>
        <v>1248.1086323957322</v>
      </c>
      <c r="O102" s="52">
        <f t="shared" si="15"/>
        <v>34147.44692315982</v>
      </c>
      <c r="P102" s="52">
        <f t="shared" si="16"/>
        <v>25422</v>
      </c>
      <c r="R102" s="15" t="s">
        <v>212</v>
      </c>
      <c r="S102" s="50">
        <f t="shared" si="17"/>
        <v>56340</v>
      </c>
      <c r="T102" s="52">
        <f t="shared" si="18"/>
        <v>25140.3</v>
      </c>
      <c r="U102" s="46">
        <f t="shared" si="19"/>
        <v>33512.512000000002</v>
      </c>
      <c r="V102" s="46">
        <f t="shared" si="20"/>
        <v>8372.2120000000032</v>
      </c>
      <c r="W102" s="58">
        <f t="shared" si="21"/>
        <v>0.30124525955859544</v>
      </c>
      <c r="X102">
        <f t="shared" si="22"/>
        <v>113</v>
      </c>
      <c r="Y102">
        <f t="shared" si="23"/>
        <v>60</v>
      </c>
    </row>
    <row r="103" spans="1:25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43"/>
      <c r="L103" s="54">
        <f t="shared" si="12"/>
        <v>96</v>
      </c>
      <c r="M103" s="46">
        <f t="shared" si="13"/>
        <v>30017.033492822968</v>
      </c>
      <c r="N103" s="59">
        <f t="shared" si="14"/>
        <v>2422.727272727273</v>
      </c>
      <c r="O103" s="52">
        <f t="shared" si="15"/>
        <v>27594.306220095696</v>
      </c>
      <c r="P103" s="52">
        <f t="shared" si="16"/>
        <v>29075.899999999998</v>
      </c>
      <c r="R103" s="15" t="s">
        <v>214</v>
      </c>
      <c r="S103" s="50">
        <f t="shared" si="17"/>
        <v>30320.1</v>
      </c>
      <c r="T103" s="52">
        <f t="shared" si="18"/>
        <v>28924.299499999997</v>
      </c>
      <c r="U103" s="46">
        <f t="shared" si="19"/>
        <v>32998.925600000002</v>
      </c>
      <c r="V103" s="46">
        <f t="shared" si="20"/>
        <v>4074.626100000005</v>
      </c>
      <c r="W103" s="58">
        <f t="shared" si="21"/>
        <v>0.77783764562153879</v>
      </c>
      <c r="X103">
        <f t="shared" si="22"/>
        <v>99</v>
      </c>
      <c r="Y103">
        <f t="shared" si="23"/>
        <v>124</v>
      </c>
    </row>
    <row r="104" spans="1:25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43"/>
      <c r="L104" s="54">
        <f t="shared" si="12"/>
        <v>103</v>
      </c>
      <c r="M104" s="46">
        <f t="shared" si="13"/>
        <v>28860.617399438728</v>
      </c>
      <c r="N104" s="59">
        <f t="shared" si="14"/>
        <v>343.96971335857222</v>
      </c>
      <c r="O104" s="52">
        <f t="shared" si="15"/>
        <v>28516.647686080156</v>
      </c>
      <c r="P104" s="52">
        <f t="shared" si="16"/>
        <v>28944</v>
      </c>
      <c r="R104" s="15" t="s">
        <v>216</v>
      </c>
      <c r="S104" s="50">
        <f t="shared" si="17"/>
        <v>54000</v>
      </c>
      <c r="T104" s="52">
        <f t="shared" si="18"/>
        <v>28674</v>
      </c>
      <c r="U104" s="46">
        <f t="shared" si="19"/>
        <v>32456.304</v>
      </c>
      <c r="V104" s="46">
        <f t="shared" si="20"/>
        <v>3782.3040000000001</v>
      </c>
      <c r="W104" s="58">
        <f t="shared" si="21"/>
        <v>0.98233962264150942</v>
      </c>
      <c r="X104">
        <f t="shared" si="22"/>
        <v>101</v>
      </c>
      <c r="Y104">
        <f t="shared" si="23"/>
        <v>134</v>
      </c>
    </row>
    <row r="105" spans="1:25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43"/>
      <c r="L105" s="54">
        <f t="shared" si="12"/>
        <v>107</v>
      </c>
      <c r="M105" s="46">
        <f t="shared" si="13"/>
        <v>27399.641577060931</v>
      </c>
      <c r="N105" s="59">
        <f t="shared" si="14"/>
        <v>477.03464947622882</v>
      </c>
      <c r="O105" s="52">
        <f t="shared" si="15"/>
        <v>26922.606927584704</v>
      </c>
      <c r="P105" s="52">
        <f t="shared" si="16"/>
        <v>28210</v>
      </c>
      <c r="R105" s="15" t="s">
        <v>218</v>
      </c>
      <c r="S105" s="50">
        <f t="shared" si="17"/>
        <v>92700</v>
      </c>
      <c r="T105" s="52">
        <f t="shared" si="18"/>
        <v>27746.5</v>
      </c>
      <c r="U105" s="46">
        <f t="shared" si="19"/>
        <v>32168.056</v>
      </c>
      <c r="V105" s="46">
        <f t="shared" si="20"/>
        <v>4421.5560000000005</v>
      </c>
      <c r="W105" s="58">
        <f t="shared" si="21"/>
        <v>0.8672111486486489</v>
      </c>
      <c r="X105">
        <f t="shared" si="22"/>
        <v>103</v>
      </c>
      <c r="Y105">
        <f t="shared" si="23"/>
        <v>112</v>
      </c>
    </row>
    <row r="106" spans="1:25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43"/>
      <c r="L106" s="54">
        <f t="shared" si="12"/>
        <v>105</v>
      </c>
      <c r="M106" s="46">
        <f t="shared" si="13"/>
        <v>28491.096532333646</v>
      </c>
      <c r="N106" s="59">
        <f t="shared" si="14"/>
        <v>2952.3809523809523</v>
      </c>
      <c r="O106" s="52">
        <f t="shared" si="15"/>
        <v>25538.715579952695</v>
      </c>
      <c r="P106" s="52">
        <f t="shared" si="16"/>
        <v>25936</v>
      </c>
      <c r="R106" s="15" t="s">
        <v>220</v>
      </c>
      <c r="S106" s="50">
        <f t="shared" si="17"/>
        <v>20160</v>
      </c>
      <c r="T106" s="52">
        <f t="shared" si="18"/>
        <v>25835.200000000001</v>
      </c>
      <c r="U106" s="46">
        <f t="shared" si="19"/>
        <v>31980.799999999999</v>
      </c>
      <c r="V106" s="46">
        <f t="shared" si="20"/>
        <v>6145.5999999999985</v>
      </c>
      <c r="W106" s="58">
        <f t="shared" si="21"/>
        <v>0.37670250896057317</v>
      </c>
      <c r="X106">
        <f t="shared" si="22"/>
        <v>112</v>
      </c>
      <c r="Y106">
        <f t="shared" si="23"/>
        <v>84</v>
      </c>
    </row>
    <row r="107" spans="1:25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43"/>
      <c r="L107" s="54">
        <f t="shared" si="12"/>
        <v>146</v>
      </c>
      <c r="M107" s="46">
        <f t="shared" si="13"/>
        <v>20328.428093645485</v>
      </c>
      <c r="N107" s="59">
        <f t="shared" si="14"/>
        <v>5088.1929445644346</v>
      </c>
      <c r="O107" s="52">
        <f t="shared" si="15"/>
        <v>15240.235149081051</v>
      </c>
      <c r="P107" s="52">
        <f t="shared" si="16"/>
        <v>16256</v>
      </c>
      <c r="R107" s="15" t="s">
        <v>222</v>
      </c>
      <c r="S107" s="50">
        <f t="shared" si="17"/>
        <v>32400</v>
      </c>
      <c r="T107" s="52">
        <f t="shared" si="18"/>
        <v>16094</v>
      </c>
      <c r="U107" s="46">
        <f t="shared" si="19"/>
        <v>31971.331999999999</v>
      </c>
      <c r="V107" s="46">
        <f t="shared" si="20"/>
        <v>15877.331999999999</v>
      </c>
      <c r="W107" s="58">
        <f t="shared" si="21"/>
        <v>0.12326367173682339</v>
      </c>
      <c r="X107">
        <f t="shared" si="22"/>
        <v>171</v>
      </c>
      <c r="Y107">
        <f t="shared" si="23"/>
        <v>26</v>
      </c>
    </row>
    <row r="108" spans="1:25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43"/>
      <c r="L108" s="54">
        <f t="shared" si="12"/>
        <v>102</v>
      </c>
      <c r="M108" s="46">
        <f t="shared" si="13"/>
        <v>28895.038167938928</v>
      </c>
      <c r="N108" s="59">
        <f t="shared" si="14"/>
        <v>2056.2347188264057</v>
      </c>
      <c r="O108" s="52">
        <f t="shared" si="15"/>
        <v>26838.803449112522</v>
      </c>
      <c r="P108" s="52">
        <f t="shared" si="16"/>
        <v>27759</v>
      </c>
      <c r="R108" s="15" t="s">
        <v>224</v>
      </c>
      <c r="S108" s="50">
        <f t="shared" si="17"/>
        <v>27360</v>
      </c>
      <c r="T108" s="52">
        <f t="shared" si="18"/>
        <v>27622.2</v>
      </c>
      <c r="U108" s="46">
        <f t="shared" si="19"/>
        <v>31856.664000000001</v>
      </c>
      <c r="V108" s="46">
        <f t="shared" si="20"/>
        <v>4234.4639999999999</v>
      </c>
      <c r="W108" s="58">
        <f t="shared" si="21"/>
        <v>0.67834482758620684</v>
      </c>
      <c r="X108">
        <f t="shared" si="22"/>
        <v>104</v>
      </c>
      <c r="Y108">
        <f t="shared" si="23"/>
        <v>119</v>
      </c>
    </row>
    <row r="109" spans="1:25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43"/>
      <c r="L109" s="54">
        <f t="shared" si="12"/>
        <v>91</v>
      </c>
      <c r="M109" s="46">
        <f t="shared" si="13"/>
        <v>32842.82608695652</v>
      </c>
      <c r="N109" s="59">
        <f t="shared" si="14"/>
        <v>4.053131027609405</v>
      </c>
      <c r="O109" s="52">
        <f t="shared" si="15"/>
        <v>32838.772955928907</v>
      </c>
      <c r="P109" s="52">
        <f t="shared" si="16"/>
        <v>29271.9</v>
      </c>
      <c r="R109" s="15" t="s">
        <v>226</v>
      </c>
      <c r="S109" s="50">
        <f t="shared" si="17"/>
        <v>43569</v>
      </c>
      <c r="T109" s="52">
        <f t="shared" si="18"/>
        <v>29054.055</v>
      </c>
      <c r="U109" s="46">
        <f t="shared" si="19"/>
        <v>31786.6008</v>
      </c>
      <c r="V109" s="46">
        <f t="shared" si="20"/>
        <v>2732.5457999999999</v>
      </c>
      <c r="W109" s="58">
        <f t="shared" si="21"/>
        <v>1.8961799682034974</v>
      </c>
      <c r="X109">
        <f t="shared" si="22"/>
        <v>98</v>
      </c>
      <c r="Y109">
        <f t="shared" si="23"/>
        <v>179</v>
      </c>
    </row>
    <row r="110" spans="1:25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43"/>
      <c r="L110" s="54">
        <f t="shared" si="12"/>
        <v>114</v>
      </c>
      <c r="M110" s="46">
        <f t="shared" si="13"/>
        <v>25810.46312178388</v>
      </c>
      <c r="N110" s="59">
        <f t="shared" si="14"/>
        <v>2015.6054931335832</v>
      </c>
      <c r="O110" s="52">
        <f t="shared" si="15"/>
        <v>23794.857628650298</v>
      </c>
      <c r="P110" s="52">
        <f t="shared" si="16"/>
        <v>26866</v>
      </c>
      <c r="R110" s="15" t="s">
        <v>228</v>
      </c>
      <c r="S110" s="50">
        <f t="shared" si="17"/>
        <v>76500</v>
      </c>
      <c r="T110" s="52">
        <f t="shared" si="18"/>
        <v>26483.5</v>
      </c>
      <c r="U110" s="46">
        <f t="shared" si="19"/>
        <v>31659.94</v>
      </c>
      <c r="V110" s="46">
        <f t="shared" si="20"/>
        <v>5176.4399999999987</v>
      </c>
      <c r="W110" s="58">
        <f t="shared" si="21"/>
        <v>0.60310932177144583</v>
      </c>
      <c r="X110">
        <f t="shared" si="22"/>
        <v>110</v>
      </c>
      <c r="Y110">
        <f t="shared" si="23"/>
        <v>92</v>
      </c>
    </row>
    <row r="111" spans="1:25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43"/>
      <c r="L111" s="54">
        <f t="shared" si="12"/>
        <v>109</v>
      </c>
      <c r="M111" s="46">
        <f t="shared" si="13"/>
        <v>26808.310749774166</v>
      </c>
      <c r="N111" s="59">
        <f t="shared" si="14"/>
        <v>401.90796857463528</v>
      </c>
      <c r="O111" s="52">
        <f t="shared" si="15"/>
        <v>26406.402781199529</v>
      </c>
      <c r="P111" s="52">
        <f t="shared" si="16"/>
        <v>28960.6</v>
      </c>
      <c r="R111" s="15" t="s">
        <v>230</v>
      </c>
      <c r="S111" s="50">
        <f t="shared" si="17"/>
        <v>18090</v>
      </c>
      <c r="T111" s="52">
        <f t="shared" si="18"/>
        <v>28870.149999999998</v>
      </c>
      <c r="U111" s="46">
        <f t="shared" si="19"/>
        <v>31219.993599999998</v>
      </c>
      <c r="V111" s="46">
        <f t="shared" si="20"/>
        <v>2349.8436000000002</v>
      </c>
      <c r="W111" s="58">
        <f t="shared" si="21"/>
        <v>2.2809879921809548</v>
      </c>
      <c r="X111">
        <f t="shared" si="22"/>
        <v>100</v>
      </c>
      <c r="Y111">
        <f t="shared" si="23"/>
        <v>202</v>
      </c>
    </row>
    <row r="112" spans="1:25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43"/>
      <c r="L112" s="54">
        <f t="shared" si="12"/>
        <v>104</v>
      </c>
      <c r="M112" s="46">
        <f t="shared" si="13"/>
        <v>28734.23860329777</v>
      </c>
      <c r="N112" s="59">
        <f t="shared" si="14"/>
        <v>6034.3249427917626</v>
      </c>
      <c r="O112" s="52">
        <f t="shared" si="15"/>
        <v>22699.913660506008</v>
      </c>
      <c r="P112" s="52">
        <f t="shared" si="16"/>
        <v>21714</v>
      </c>
      <c r="R112" s="15" t="s">
        <v>232</v>
      </c>
      <c r="S112" s="50">
        <f t="shared" si="17"/>
        <v>69660</v>
      </c>
      <c r="T112" s="52">
        <f t="shared" si="18"/>
        <v>21365.7</v>
      </c>
      <c r="U112" s="46">
        <f t="shared" si="19"/>
        <v>31165.5</v>
      </c>
      <c r="V112" s="46">
        <f t="shared" si="20"/>
        <v>9799.7999999999993</v>
      </c>
      <c r="W112" s="58">
        <f t="shared" si="21"/>
        <v>0.23875616230565028</v>
      </c>
      <c r="X112">
        <f t="shared" si="22"/>
        <v>127</v>
      </c>
      <c r="Y112">
        <f t="shared" si="23"/>
        <v>46</v>
      </c>
    </row>
    <row r="113" spans="1:25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43"/>
      <c r="L113" s="54">
        <f t="shared" si="12"/>
        <v>100</v>
      </c>
      <c r="M113" s="46">
        <f t="shared" si="13"/>
        <v>29329.305135951661</v>
      </c>
      <c r="N113" s="59">
        <f t="shared" si="14"/>
        <v>1016.8831168831168</v>
      </c>
      <c r="O113" s="52">
        <f t="shared" si="15"/>
        <v>28312.422019068545</v>
      </c>
      <c r="P113" s="52">
        <f t="shared" si="16"/>
        <v>28341</v>
      </c>
      <c r="R113" s="15" t="s">
        <v>234</v>
      </c>
      <c r="S113" s="50">
        <f t="shared" si="17"/>
        <v>5283</v>
      </c>
      <c r="T113" s="52">
        <f t="shared" si="18"/>
        <v>28314.584999999999</v>
      </c>
      <c r="U113" s="46">
        <f t="shared" si="19"/>
        <v>30638.448</v>
      </c>
      <c r="V113" s="46">
        <f t="shared" si="20"/>
        <v>2323.8630000000012</v>
      </c>
      <c r="W113" s="58">
        <f t="shared" si="21"/>
        <v>1.9678965517241394</v>
      </c>
      <c r="X113">
        <f t="shared" si="22"/>
        <v>102</v>
      </c>
      <c r="Y113">
        <f t="shared" si="23"/>
        <v>209</v>
      </c>
    </row>
    <row r="114" spans="1:25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43"/>
      <c r="L114" s="54">
        <f t="shared" si="12"/>
        <v>99</v>
      </c>
      <c r="M114" s="46">
        <f t="shared" si="13"/>
        <v>29417.145899893501</v>
      </c>
      <c r="N114" s="59">
        <f t="shared" si="14"/>
        <v>6.3999077490774905</v>
      </c>
      <c r="O114" s="52">
        <f t="shared" si="15"/>
        <v>29410.745992144424</v>
      </c>
      <c r="P114" s="52">
        <f t="shared" si="16"/>
        <v>27567.200000000001</v>
      </c>
      <c r="R114" s="15" t="s">
        <v>236</v>
      </c>
      <c r="S114" s="50">
        <f t="shared" si="17"/>
        <v>1530.9</v>
      </c>
      <c r="T114" s="52">
        <f t="shared" si="18"/>
        <v>27559.5455</v>
      </c>
      <c r="U114" s="46">
        <f t="shared" si="19"/>
        <v>29059.080400000003</v>
      </c>
      <c r="V114" s="46">
        <f t="shared" si="20"/>
        <v>1499.5349000000024</v>
      </c>
      <c r="W114" s="58">
        <f t="shared" si="21"/>
        <v>26.018646846846888</v>
      </c>
      <c r="X114">
        <f t="shared" si="22"/>
        <v>105</v>
      </c>
      <c r="Y114">
        <f t="shared" si="23"/>
        <v>294</v>
      </c>
    </row>
    <row r="115" spans="1:25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43"/>
      <c r="L115" s="54">
        <f t="shared" si="12"/>
        <v>131</v>
      </c>
      <c r="M115" s="46">
        <f t="shared" si="13"/>
        <v>21783.733974358973</v>
      </c>
      <c r="N115" s="59">
        <f t="shared" si="14"/>
        <v>415.21035598705498</v>
      </c>
      <c r="O115" s="52">
        <f t="shared" si="15"/>
        <v>21368.523618371917</v>
      </c>
      <c r="P115" s="52">
        <f t="shared" si="16"/>
        <v>27057.8</v>
      </c>
      <c r="R115" s="15" t="s">
        <v>238</v>
      </c>
      <c r="S115" s="50">
        <f t="shared" si="17"/>
        <v>2939.4</v>
      </c>
      <c r="T115" s="52">
        <f t="shared" si="18"/>
        <v>27043.102999999999</v>
      </c>
      <c r="U115" s="46">
        <f t="shared" si="19"/>
        <v>28599.777199999997</v>
      </c>
      <c r="V115" s="46">
        <f t="shared" si="20"/>
        <v>1556.6741999999977</v>
      </c>
      <c r="W115" s="58">
        <f t="shared" si="21"/>
        <v>11.133080280592342</v>
      </c>
      <c r="X115">
        <f t="shared" si="22"/>
        <v>107</v>
      </c>
      <c r="Y115">
        <f t="shared" si="23"/>
        <v>289</v>
      </c>
    </row>
    <row r="116" spans="1:25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43"/>
      <c r="L116" s="54">
        <f t="shared" si="12"/>
        <v>115</v>
      </c>
      <c r="M116" s="46">
        <f t="shared" si="13"/>
        <v>25358.950328022493</v>
      </c>
      <c r="N116" s="59">
        <f t="shared" si="14"/>
        <v>2024.3562978427278</v>
      </c>
      <c r="O116" s="52">
        <f t="shared" si="15"/>
        <v>23334.594030179764</v>
      </c>
      <c r="P116" s="52">
        <f t="shared" si="16"/>
        <v>24149</v>
      </c>
      <c r="R116" s="15" t="s">
        <v>240</v>
      </c>
      <c r="S116" s="50">
        <f t="shared" si="17"/>
        <v>60300</v>
      </c>
      <c r="T116" s="52">
        <f t="shared" si="18"/>
        <v>23847.5</v>
      </c>
      <c r="U116" s="46">
        <f t="shared" si="19"/>
        <v>28465.016</v>
      </c>
      <c r="V116" s="46">
        <f t="shared" si="20"/>
        <v>4617.5159999999996</v>
      </c>
      <c r="W116" s="58">
        <f t="shared" si="21"/>
        <v>0.58732072877277397</v>
      </c>
      <c r="X116">
        <f t="shared" si="22"/>
        <v>117</v>
      </c>
      <c r="Y116">
        <f t="shared" si="23"/>
        <v>105</v>
      </c>
    </row>
    <row r="117" spans="1:25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43"/>
      <c r="L117" s="54">
        <f t="shared" si="12"/>
        <v>110</v>
      </c>
      <c r="M117" s="46">
        <f t="shared" si="13"/>
        <v>26232.767232767237</v>
      </c>
      <c r="N117" s="59">
        <f t="shared" si="14"/>
        <v>10998.924731182797</v>
      </c>
      <c r="O117" s="52">
        <f t="shared" si="15"/>
        <v>15233.84250158444</v>
      </c>
      <c r="P117" s="52">
        <f t="shared" si="16"/>
        <v>36488</v>
      </c>
      <c r="R117" s="15" t="s">
        <v>242</v>
      </c>
      <c r="S117" s="50">
        <f t="shared" si="17"/>
        <v>35100</v>
      </c>
      <c r="T117" s="52">
        <f t="shared" si="18"/>
        <v>36312.5</v>
      </c>
      <c r="U117" s="46">
        <f t="shared" si="19"/>
        <v>27624.468000000001</v>
      </c>
      <c r="V117" s="46">
        <f t="shared" si="20"/>
        <v>-8688.0319999999992</v>
      </c>
      <c r="W117" s="58">
        <f t="shared" si="21"/>
        <v>-0.15064698406491356</v>
      </c>
      <c r="X117">
        <f t="shared" si="22"/>
        <v>81</v>
      </c>
      <c r="Y117">
        <f t="shared" si="23"/>
        <v>499</v>
      </c>
    </row>
    <row r="118" spans="1:25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43"/>
      <c r="L118" s="54">
        <f t="shared" si="12"/>
        <v>113</v>
      </c>
      <c r="M118" s="46">
        <f t="shared" si="13"/>
        <v>25886.22754491018</v>
      </c>
      <c r="N118" s="59">
        <f t="shared" si="14"/>
        <v>2922.2126188418324</v>
      </c>
      <c r="O118" s="52">
        <f t="shared" si="15"/>
        <v>22964.014926068347</v>
      </c>
      <c r="P118" s="52">
        <f t="shared" si="16"/>
        <v>22557</v>
      </c>
      <c r="R118" s="15" t="s">
        <v>244</v>
      </c>
      <c r="S118" s="50">
        <f t="shared" si="17"/>
        <v>72000</v>
      </c>
      <c r="T118" s="52">
        <f t="shared" si="18"/>
        <v>22197</v>
      </c>
      <c r="U118" s="46">
        <f t="shared" si="19"/>
        <v>27286.776000000002</v>
      </c>
      <c r="V118" s="46">
        <f t="shared" si="20"/>
        <v>5089.7760000000017</v>
      </c>
      <c r="W118" s="58">
        <f t="shared" si="21"/>
        <v>0.50540550133096762</v>
      </c>
      <c r="X118">
        <f t="shared" si="22"/>
        <v>123</v>
      </c>
      <c r="Y118">
        <f t="shared" si="23"/>
        <v>96</v>
      </c>
    </row>
    <row r="119" spans="1:25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43"/>
      <c r="L119" s="54">
        <f t="shared" si="12"/>
        <v>118</v>
      </c>
      <c r="M119" s="46">
        <f t="shared" si="13"/>
        <v>23999.068901303537</v>
      </c>
      <c r="N119" s="59">
        <f t="shared" si="14"/>
        <v>6219.1060473269063</v>
      </c>
      <c r="O119" s="52">
        <f t="shared" si="15"/>
        <v>17779.962853976631</v>
      </c>
      <c r="P119" s="52">
        <f t="shared" si="16"/>
        <v>18679</v>
      </c>
      <c r="R119" s="15" t="s">
        <v>246</v>
      </c>
      <c r="S119" s="50">
        <f t="shared" si="17"/>
        <v>68194.8</v>
      </c>
      <c r="T119" s="52">
        <f t="shared" si="18"/>
        <v>18338.026000000002</v>
      </c>
      <c r="U119" s="46">
        <f t="shared" si="19"/>
        <v>27115.3</v>
      </c>
      <c r="V119" s="46">
        <f t="shared" si="20"/>
        <v>8777.2739999999976</v>
      </c>
      <c r="W119" s="58">
        <f t="shared" si="21"/>
        <v>0.23693263810597487</v>
      </c>
      <c r="X119">
        <f t="shared" si="22"/>
        <v>153</v>
      </c>
      <c r="Y119">
        <f t="shared" si="23"/>
        <v>55</v>
      </c>
    </row>
    <row r="120" spans="1:25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43"/>
      <c r="L120" s="54">
        <f t="shared" si="12"/>
        <v>116</v>
      </c>
      <c r="M120" s="46">
        <f t="shared" si="13"/>
        <v>24844.594594594593</v>
      </c>
      <c r="N120" s="59">
        <f t="shared" si="14"/>
        <v>1547.4860335195531</v>
      </c>
      <c r="O120" s="52">
        <f t="shared" si="15"/>
        <v>23297.108561075042</v>
      </c>
      <c r="P120" s="52">
        <f t="shared" si="16"/>
        <v>24631</v>
      </c>
      <c r="R120" s="15" t="s">
        <v>248</v>
      </c>
      <c r="S120" s="50">
        <f t="shared" si="17"/>
        <v>117000</v>
      </c>
      <c r="T120" s="52">
        <f t="shared" si="18"/>
        <v>24046</v>
      </c>
      <c r="U120" s="46">
        <f t="shared" si="19"/>
        <v>27077.428</v>
      </c>
      <c r="V120" s="46">
        <f t="shared" si="20"/>
        <v>3031.4279999999999</v>
      </c>
      <c r="W120" s="58">
        <f t="shared" si="21"/>
        <v>1.7359458483754511</v>
      </c>
      <c r="X120">
        <f t="shared" si="22"/>
        <v>115</v>
      </c>
      <c r="Y120">
        <f t="shared" si="23"/>
        <v>162</v>
      </c>
    </row>
    <row r="121" spans="1:25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43"/>
      <c r="L121" s="54">
        <f t="shared" si="12"/>
        <v>119</v>
      </c>
      <c r="M121" s="46">
        <f t="shared" si="13"/>
        <v>23466.117216117214</v>
      </c>
      <c r="N121" s="59">
        <f t="shared" si="14"/>
        <v>1538.7221684414328</v>
      </c>
      <c r="O121" s="52">
        <f t="shared" si="15"/>
        <v>21927.395047675782</v>
      </c>
      <c r="P121" s="52">
        <f t="shared" si="16"/>
        <v>24035.5</v>
      </c>
      <c r="R121" s="15" t="s">
        <v>250</v>
      </c>
      <c r="S121" s="50">
        <f t="shared" si="17"/>
        <v>121500</v>
      </c>
      <c r="T121" s="52">
        <f t="shared" si="18"/>
        <v>23428</v>
      </c>
      <c r="U121" s="46">
        <f t="shared" si="19"/>
        <v>26957.5</v>
      </c>
      <c r="V121" s="46">
        <f t="shared" si="20"/>
        <v>3529.5</v>
      </c>
      <c r="W121" s="58">
        <f t="shared" si="21"/>
        <v>1.2205095942120163</v>
      </c>
      <c r="X121">
        <f t="shared" si="22"/>
        <v>120</v>
      </c>
      <c r="Y121">
        <f t="shared" si="23"/>
        <v>144</v>
      </c>
    </row>
    <row r="122" spans="1:25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43"/>
      <c r="L122" s="54">
        <f t="shared" si="12"/>
        <v>147</v>
      </c>
      <c r="M122" s="46">
        <f t="shared" si="13"/>
        <v>20248.222940226169</v>
      </c>
      <c r="N122" s="59">
        <f t="shared" si="14"/>
        <v>1318.8826815642458</v>
      </c>
      <c r="O122" s="52">
        <f t="shared" si="15"/>
        <v>18929.340258661923</v>
      </c>
      <c r="P122" s="52">
        <f t="shared" si="16"/>
        <v>22706.5</v>
      </c>
      <c r="R122" s="15" t="s">
        <v>252</v>
      </c>
      <c r="S122" s="50">
        <f t="shared" si="17"/>
        <v>23670</v>
      </c>
      <c r="T122" s="52">
        <f t="shared" si="18"/>
        <v>22588.15</v>
      </c>
      <c r="U122" s="46">
        <f t="shared" si="19"/>
        <v>26370.799599999998</v>
      </c>
      <c r="V122" s="46">
        <f t="shared" si="20"/>
        <v>3782.649599999997</v>
      </c>
      <c r="W122" s="58">
        <f t="shared" si="21"/>
        <v>0.60227448322602373</v>
      </c>
      <c r="X122">
        <f t="shared" si="22"/>
        <v>121</v>
      </c>
      <c r="Y122">
        <f t="shared" si="23"/>
        <v>133</v>
      </c>
    </row>
    <row r="123" spans="1:25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43"/>
      <c r="L123" s="54">
        <f t="shared" si="12"/>
        <v>128</v>
      </c>
      <c r="M123" s="46">
        <f t="shared" si="13"/>
        <v>22390.85144927536</v>
      </c>
      <c r="N123" s="59">
        <f t="shared" si="14"/>
        <v>2885.2490421455941</v>
      </c>
      <c r="O123" s="52">
        <f t="shared" si="15"/>
        <v>19505.602407129765</v>
      </c>
      <c r="P123" s="52">
        <f t="shared" si="16"/>
        <v>20201.2</v>
      </c>
      <c r="R123" s="15" t="s">
        <v>254</v>
      </c>
      <c r="S123" s="50">
        <f t="shared" si="17"/>
        <v>261900</v>
      </c>
      <c r="T123" s="52">
        <f t="shared" si="18"/>
        <v>18891.7</v>
      </c>
      <c r="U123" s="46">
        <f t="shared" si="19"/>
        <v>26004.914000000001</v>
      </c>
      <c r="V123" s="46">
        <f t="shared" si="20"/>
        <v>7113.2139999999999</v>
      </c>
      <c r="W123" s="58">
        <f t="shared" si="21"/>
        <v>0.5743120200075249</v>
      </c>
      <c r="X123">
        <f t="shared" si="22"/>
        <v>148</v>
      </c>
      <c r="Y123">
        <f t="shared" si="23"/>
        <v>75</v>
      </c>
    </row>
    <row r="124" spans="1:25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43"/>
      <c r="L124" s="54">
        <f t="shared" si="12"/>
        <v>368</v>
      </c>
      <c r="M124" s="46">
        <f t="shared" si="13"/>
        <v>7607.1871127633203</v>
      </c>
      <c r="N124" s="59" t="str">
        <f t="shared" si="14"/>
        <v/>
      </c>
      <c r="O124" s="52" t="str">
        <f t="shared" si="15"/>
        <v/>
      </c>
      <c r="P124" s="52">
        <f t="shared" si="16"/>
        <v>22805</v>
      </c>
      <c r="R124" s="15" t="s">
        <v>256</v>
      </c>
      <c r="S124" s="50">
        <f t="shared" si="17"/>
        <v>135000</v>
      </c>
      <c r="T124" s="52">
        <f t="shared" si="18"/>
        <v>22130</v>
      </c>
      <c r="U124" s="46">
        <f t="shared" si="19"/>
        <v>25832.912</v>
      </c>
      <c r="V124" s="46">
        <f t="shared" si="20"/>
        <v>3702.9120000000003</v>
      </c>
      <c r="W124" s="58">
        <f t="shared" si="21"/>
        <v>1.1147412906910339</v>
      </c>
      <c r="X124">
        <f t="shared" si="22"/>
        <v>125</v>
      </c>
      <c r="Y124">
        <f t="shared" si="23"/>
        <v>137</v>
      </c>
    </row>
    <row r="125" spans="1:25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43"/>
      <c r="L125" s="54">
        <f t="shared" si="12"/>
        <v>125</v>
      </c>
      <c r="M125" s="46">
        <f t="shared" si="13"/>
        <v>22863.780260707634</v>
      </c>
      <c r="N125" s="59" t="str">
        <f t="shared" si="14"/>
        <v/>
      </c>
      <c r="O125" s="52" t="str">
        <f t="shared" si="15"/>
        <v/>
      </c>
      <c r="P125" s="52">
        <f t="shared" si="16"/>
        <v>21323.7</v>
      </c>
      <c r="R125" s="15" t="s">
        <v>258</v>
      </c>
      <c r="S125" s="50">
        <f t="shared" si="17"/>
        <v>34812</v>
      </c>
      <c r="T125" s="52">
        <f t="shared" si="18"/>
        <v>21149.64</v>
      </c>
      <c r="U125" s="46">
        <f t="shared" si="19"/>
        <v>25832.596400000002</v>
      </c>
      <c r="V125" s="46">
        <f t="shared" si="20"/>
        <v>4682.9564000000028</v>
      </c>
      <c r="W125" s="58">
        <f t="shared" si="21"/>
        <v>0.44893452970297115</v>
      </c>
      <c r="X125">
        <f t="shared" si="22"/>
        <v>132</v>
      </c>
      <c r="Y125">
        <f t="shared" si="23"/>
        <v>103</v>
      </c>
    </row>
    <row r="126" spans="1:25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43"/>
      <c r="L126" s="54">
        <f t="shared" si="12"/>
        <v>140</v>
      </c>
      <c r="M126" s="46">
        <f t="shared" si="13"/>
        <v>20926.116838487975</v>
      </c>
      <c r="N126" s="59">
        <f t="shared" si="14"/>
        <v>2225.7575757575755</v>
      </c>
      <c r="O126" s="52">
        <f t="shared" si="15"/>
        <v>18700.359262730399</v>
      </c>
      <c r="P126" s="52">
        <f t="shared" si="16"/>
        <v>21420</v>
      </c>
      <c r="R126" s="15" t="s">
        <v>260</v>
      </c>
      <c r="S126" s="50">
        <f t="shared" si="17"/>
        <v>62280</v>
      </c>
      <c r="T126" s="52">
        <f t="shared" si="18"/>
        <v>21108.6</v>
      </c>
      <c r="U126" s="46">
        <f t="shared" si="19"/>
        <v>25624.616000000002</v>
      </c>
      <c r="V126" s="46">
        <f t="shared" si="20"/>
        <v>4516.0160000000033</v>
      </c>
      <c r="W126" s="58">
        <f t="shared" si="21"/>
        <v>0.53710551395507256</v>
      </c>
      <c r="X126">
        <f t="shared" si="22"/>
        <v>135</v>
      </c>
      <c r="Y126">
        <f t="shared" si="23"/>
        <v>109</v>
      </c>
    </row>
    <row r="127" spans="1:25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43"/>
      <c r="L127" s="54">
        <f t="shared" si="12"/>
        <v>117</v>
      </c>
      <c r="M127" s="46">
        <f t="shared" si="13"/>
        <v>24150.849150849153</v>
      </c>
      <c r="N127" s="59">
        <f t="shared" si="14"/>
        <v>444.32314410480348</v>
      </c>
      <c r="O127" s="52">
        <f t="shared" si="15"/>
        <v>23706.526006744349</v>
      </c>
      <c r="P127" s="52">
        <f t="shared" si="16"/>
        <v>23768</v>
      </c>
      <c r="R127" s="15" t="s">
        <v>262</v>
      </c>
      <c r="S127" s="50">
        <f t="shared" si="17"/>
        <v>22410</v>
      </c>
      <c r="T127" s="52">
        <f t="shared" si="18"/>
        <v>23655.95</v>
      </c>
      <c r="U127" s="46">
        <f t="shared" si="19"/>
        <v>25432.1</v>
      </c>
      <c r="V127" s="46">
        <f t="shared" si="20"/>
        <v>1776.1499999999978</v>
      </c>
      <c r="W127" s="58">
        <f t="shared" si="21"/>
        <v>3.3640049140049086</v>
      </c>
      <c r="X127">
        <f t="shared" si="22"/>
        <v>118</v>
      </c>
      <c r="Y127">
        <f t="shared" si="23"/>
        <v>252</v>
      </c>
    </row>
    <row r="128" spans="1:25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43"/>
      <c r="L128" s="54">
        <f t="shared" si="12"/>
        <v>121</v>
      </c>
      <c r="M128" s="46">
        <f t="shared" si="13"/>
        <v>23188.461538461539</v>
      </c>
      <c r="N128" s="59">
        <f t="shared" si="14"/>
        <v>3057.3394495412845</v>
      </c>
      <c r="O128" s="52">
        <f t="shared" si="15"/>
        <v>20131.122088920256</v>
      </c>
      <c r="P128" s="52">
        <f t="shared" si="16"/>
        <v>21450</v>
      </c>
      <c r="R128" s="15" t="s">
        <v>264</v>
      </c>
      <c r="S128" s="50">
        <f t="shared" si="17"/>
        <v>27074.7</v>
      </c>
      <c r="T128" s="52">
        <f t="shared" si="18"/>
        <v>21314.626499999998</v>
      </c>
      <c r="U128" s="46">
        <f t="shared" si="19"/>
        <v>25370.031999999999</v>
      </c>
      <c r="V128" s="46">
        <f t="shared" si="20"/>
        <v>4055.4055000000008</v>
      </c>
      <c r="W128" s="58">
        <f t="shared" si="21"/>
        <v>0.52115735183795975</v>
      </c>
      <c r="X128">
        <f t="shared" si="22"/>
        <v>129</v>
      </c>
      <c r="Y128">
        <f t="shared" si="23"/>
        <v>126</v>
      </c>
    </row>
    <row r="129" spans="1:25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43"/>
      <c r="L129" s="54">
        <f t="shared" si="12"/>
        <v>143</v>
      </c>
      <c r="M129" s="46">
        <f t="shared" si="13"/>
        <v>20614.261168384881</v>
      </c>
      <c r="N129" s="59" t="str">
        <f t="shared" si="14"/>
        <v/>
      </c>
      <c r="O129" s="52" t="str">
        <f t="shared" si="15"/>
        <v/>
      </c>
      <c r="P129" s="52">
        <f t="shared" si="16"/>
        <v>22339</v>
      </c>
      <c r="R129" s="15" t="s">
        <v>266</v>
      </c>
      <c r="S129" s="50">
        <f t="shared" si="17"/>
        <v>54000</v>
      </c>
      <c r="T129" s="52">
        <f t="shared" si="18"/>
        <v>22069</v>
      </c>
      <c r="U129" s="46">
        <f t="shared" si="19"/>
        <v>25242.74</v>
      </c>
      <c r="V129" s="46">
        <f t="shared" si="20"/>
        <v>3173.7400000000016</v>
      </c>
      <c r="W129" s="58">
        <f t="shared" si="21"/>
        <v>0.91650966183574978</v>
      </c>
      <c r="X129">
        <f t="shared" si="22"/>
        <v>126</v>
      </c>
      <c r="Y129">
        <f t="shared" si="23"/>
        <v>156</v>
      </c>
    </row>
    <row r="130" spans="1:25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43"/>
      <c r="L130" s="54">
        <f t="shared" si="12"/>
        <v>145</v>
      </c>
      <c r="M130" s="46">
        <f t="shared" si="13"/>
        <v>20421.821305841924</v>
      </c>
      <c r="N130" s="59">
        <f t="shared" si="14"/>
        <v>999.06672888474111</v>
      </c>
      <c r="O130" s="52">
        <f t="shared" si="15"/>
        <v>19422.754576957184</v>
      </c>
      <c r="P130" s="52">
        <f t="shared" si="16"/>
        <v>21630</v>
      </c>
      <c r="R130" s="15" t="s">
        <v>268</v>
      </c>
      <c r="S130" s="50">
        <f t="shared" si="17"/>
        <v>56349</v>
      </c>
      <c r="T130" s="52">
        <f t="shared" si="18"/>
        <v>21348.255000000001</v>
      </c>
      <c r="U130" s="46">
        <f t="shared" si="19"/>
        <v>25007.092000000001</v>
      </c>
      <c r="V130" s="46">
        <f t="shared" si="20"/>
        <v>3658.8369999999995</v>
      </c>
      <c r="W130" s="58">
        <f t="shared" si="21"/>
        <v>0.70893834656702459</v>
      </c>
      <c r="X130">
        <f t="shared" si="22"/>
        <v>128</v>
      </c>
      <c r="Y130">
        <f t="shared" si="23"/>
        <v>139</v>
      </c>
    </row>
    <row r="131" spans="1:25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43"/>
      <c r="L131" s="54">
        <f t="shared" ref="L131:L194" si="24">RANK(M131,$M$3:$M$502,0)</f>
        <v>126</v>
      </c>
      <c r="M131" s="46">
        <f t="shared" ref="M131:M194" si="25">IF(F131="-",E131,E131/(F131+1))</f>
        <v>22855.630413859482</v>
      </c>
      <c r="N131" s="59">
        <f t="shared" ref="N131:N194" si="26">IF(ISNUMBER(G131/(H131+1)),G131/(H131+1),"")</f>
        <v>1978.7835926449789</v>
      </c>
      <c r="O131" s="52">
        <f t="shared" ref="O131:O194" si="27">IF(ISNUMBER(M131-N131),M131-N131,"")</f>
        <v>20876.846821214502</v>
      </c>
      <c r="P131" s="52">
        <f t="shared" si="16"/>
        <v>15353</v>
      </c>
      <c r="R131" s="15" t="s">
        <v>270</v>
      </c>
      <c r="S131" s="50">
        <f t="shared" si="17"/>
        <v>19350</v>
      </c>
      <c r="T131" s="52">
        <f t="shared" si="18"/>
        <v>15256.25</v>
      </c>
      <c r="U131" s="46">
        <f t="shared" si="19"/>
        <v>24981.844000000001</v>
      </c>
      <c r="V131" s="46">
        <f t="shared" si="20"/>
        <v>9725.594000000001</v>
      </c>
      <c r="W131" s="58">
        <f t="shared" si="21"/>
        <v>0.1586364069573506</v>
      </c>
      <c r="X131">
        <f t="shared" si="22"/>
        <v>180</v>
      </c>
      <c r="Y131">
        <f t="shared" si="23"/>
        <v>47</v>
      </c>
    </row>
    <row r="132" spans="1:25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43"/>
      <c r="L132" s="54">
        <f t="shared" si="24"/>
        <v>151</v>
      </c>
      <c r="M132" s="46">
        <f t="shared" si="25"/>
        <v>19450.082781456957</v>
      </c>
      <c r="N132" s="59">
        <f t="shared" si="26"/>
        <v>1675.6488549618318</v>
      </c>
      <c r="O132" s="52">
        <f t="shared" si="27"/>
        <v>17774.433926495123</v>
      </c>
      <c r="P132" s="52">
        <f t="shared" ref="P132:P195" si="28">E132-G132</f>
        <v>21300.600000000002</v>
      </c>
      <c r="R132" s="15" t="s">
        <v>272</v>
      </c>
      <c r="S132" s="50">
        <f t="shared" ref="S132:S195" si="29">C132-(C132*0.1)</f>
        <v>25200</v>
      </c>
      <c r="T132" s="52">
        <f t="shared" ref="T132:T195" si="30">P132-(45000*C132*10%)/1000000</f>
        <v>21174.600000000002</v>
      </c>
      <c r="U132" s="46">
        <f t="shared" ref="U132:U195" si="31">(E132*5.2%)+E132</f>
        <v>24717.4764</v>
      </c>
      <c r="V132" s="46">
        <f t="shared" ref="V132:V195" si="32">U132-T132</f>
        <v>3542.8763999999974</v>
      </c>
      <c r="W132" s="58">
        <f t="shared" ref="W132:W195" si="33">(V132-G132)/G132</f>
        <v>0.61399316659833147</v>
      </c>
      <c r="X132">
        <f t="shared" ref="X132:X195" si="34">RANK(T132,$T$3:$T$502,0)</f>
        <v>131</v>
      </c>
      <c r="Y132">
        <f t="shared" ref="Y132:Y195" si="35">RANK(V132,$V$3:$V$502,0)</f>
        <v>143</v>
      </c>
    </row>
    <row r="133" spans="1:25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43"/>
      <c r="L133" s="54">
        <f t="shared" si="24"/>
        <v>122</v>
      </c>
      <c r="M133" s="46">
        <f t="shared" si="25"/>
        <v>23034.313725490196</v>
      </c>
      <c r="N133" s="59">
        <f t="shared" si="26"/>
        <v>841.90620272314675</v>
      </c>
      <c r="O133" s="52">
        <f t="shared" si="27"/>
        <v>22192.407522767047</v>
      </c>
      <c r="P133" s="52">
        <f t="shared" si="28"/>
        <v>21269</v>
      </c>
      <c r="R133" s="15" t="s">
        <v>274</v>
      </c>
      <c r="S133" s="50">
        <f t="shared" si="29"/>
        <v>27257.4</v>
      </c>
      <c r="T133" s="52">
        <f t="shared" si="30"/>
        <v>21132.713</v>
      </c>
      <c r="U133" s="46">
        <f t="shared" si="31"/>
        <v>24716.74</v>
      </c>
      <c r="V133" s="46">
        <f t="shared" si="32"/>
        <v>3584.0270000000019</v>
      </c>
      <c r="W133" s="58">
        <f t="shared" si="33"/>
        <v>0.61007502246181577</v>
      </c>
      <c r="X133">
        <f t="shared" si="34"/>
        <v>133</v>
      </c>
      <c r="Y133">
        <f t="shared" si="35"/>
        <v>141</v>
      </c>
    </row>
    <row r="134" spans="1:25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43"/>
      <c r="L134" s="54">
        <f t="shared" si="24"/>
        <v>162</v>
      </c>
      <c r="M134" s="46">
        <f t="shared" si="25"/>
        <v>17652.861445783135</v>
      </c>
      <c r="N134" s="59">
        <f t="shared" si="26"/>
        <v>1388.6217948717947</v>
      </c>
      <c r="O134" s="52">
        <f t="shared" si="27"/>
        <v>16264.239650911341</v>
      </c>
      <c r="P134" s="52">
        <f t="shared" si="28"/>
        <v>25176</v>
      </c>
      <c r="R134" s="15" t="s">
        <v>276</v>
      </c>
      <c r="S134" s="50">
        <f t="shared" si="29"/>
        <v>40500</v>
      </c>
      <c r="T134" s="52">
        <f t="shared" si="30"/>
        <v>24973.5</v>
      </c>
      <c r="U134" s="46">
        <f t="shared" si="31"/>
        <v>24662.036</v>
      </c>
      <c r="V134" s="46">
        <f t="shared" si="32"/>
        <v>-311.46399999999994</v>
      </c>
      <c r="W134" s="58">
        <f t="shared" si="33"/>
        <v>-0.82027466820542416</v>
      </c>
      <c r="X134">
        <f t="shared" si="34"/>
        <v>114</v>
      </c>
      <c r="Y134">
        <f t="shared" si="35"/>
        <v>493</v>
      </c>
    </row>
    <row r="135" spans="1:25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43"/>
      <c r="L135" s="54">
        <f t="shared" si="24"/>
        <v>120</v>
      </c>
      <c r="M135" s="46">
        <f t="shared" si="25"/>
        <v>23306</v>
      </c>
      <c r="N135" s="59">
        <f t="shared" si="26"/>
        <v>2144.9893390191901</v>
      </c>
      <c r="O135" s="52">
        <f t="shared" si="27"/>
        <v>21161.01066098081</v>
      </c>
      <c r="P135" s="52">
        <f t="shared" si="28"/>
        <v>21294</v>
      </c>
      <c r="R135" s="15" t="s">
        <v>278</v>
      </c>
      <c r="S135" s="50">
        <f t="shared" si="29"/>
        <v>47700</v>
      </c>
      <c r="T135" s="52">
        <f t="shared" si="30"/>
        <v>21055.5</v>
      </c>
      <c r="U135" s="46">
        <f t="shared" si="31"/>
        <v>24517.912</v>
      </c>
      <c r="V135" s="46">
        <f t="shared" si="32"/>
        <v>3462.4120000000003</v>
      </c>
      <c r="W135" s="58">
        <f t="shared" si="33"/>
        <v>0.72088071570576551</v>
      </c>
      <c r="X135">
        <f t="shared" si="34"/>
        <v>136</v>
      </c>
      <c r="Y135">
        <f t="shared" si="35"/>
        <v>147</v>
      </c>
    </row>
    <row r="136" spans="1:25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43"/>
      <c r="L136" s="54">
        <f t="shared" si="24"/>
        <v>137</v>
      </c>
      <c r="M136" s="46">
        <f t="shared" si="25"/>
        <v>21239.069767441862</v>
      </c>
      <c r="N136" s="59">
        <f t="shared" si="26"/>
        <v>10710.951526032317</v>
      </c>
      <c r="O136" s="52">
        <f t="shared" si="27"/>
        <v>10528.118241409546</v>
      </c>
      <c r="P136" s="52">
        <f t="shared" si="28"/>
        <v>16866</v>
      </c>
      <c r="R136" s="15" t="s">
        <v>280</v>
      </c>
      <c r="S136" s="50">
        <f t="shared" si="29"/>
        <v>37770.300000000003</v>
      </c>
      <c r="T136" s="52">
        <f t="shared" si="30"/>
        <v>16677.148499999999</v>
      </c>
      <c r="U136" s="46">
        <f t="shared" si="31"/>
        <v>24019.263999999999</v>
      </c>
      <c r="V136" s="46">
        <f t="shared" si="32"/>
        <v>7342.1154999999999</v>
      </c>
      <c r="W136" s="58">
        <f t="shared" si="33"/>
        <v>0.23065965471002345</v>
      </c>
      <c r="X136">
        <f t="shared" si="34"/>
        <v>166</v>
      </c>
      <c r="Y136">
        <f t="shared" si="35"/>
        <v>72</v>
      </c>
    </row>
    <row r="137" spans="1:25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43"/>
      <c r="L137" s="54">
        <f t="shared" si="24"/>
        <v>130</v>
      </c>
      <c r="M137" s="46">
        <f t="shared" si="25"/>
        <v>22244.93177387914</v>
      </c>
      <c r="N137" s="59">
        <f t="shared" si="26"/>
        <v>1714.2241379310346</v>
      </c>
      <c r="O137" s="52">
        <f t="shared" si="27"/>
        <v>20530.707635948103</v>
      </c>
      <c r="P137" s="52">
        <f t="shared" si="28"/>
        <v>24414.1</v>
      </c>
      <c r="R137" s="15" t="s">
        <v>282</v>
      </c>
      <c r="S137" s="50">
        <f t="shared" si="29"/>
        <v>107685</v>
      </c>
      <c r="T137" s="52">
        <f t="shared" si="30"/>
        <v>23875.674999999999</v>
      </c>
      <c r="U137" s="46">
        <f t="shared" si="31"/>
        <v>24010.1116</v>
      </c>
      <c r="V137" s="46">
        <f t="shared" si="32"/>
        <v>134.43660000000091</v>
      </c>
      <c r="W137" s="58">
        <f t="shared" si="33"/>
        <v>-1.0845088006034704</v>
      </c>
      <c r="X137">
        <f t="shared" si="34"/>
        <v>116</v>
      </c>
      <c r="Y137">
        <f t="shared" si="35"/>
        <v>487</v>
      </c>
    </row>
    <row r="138" spans="1:25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43"/>
      <c r="L138" s="54">
        <f t="shared" si="24"/>
        <v>135</v>
      </c>
      <c r="M138" s="46">
        <f t="shared" si="25"/>
        <v>21394.460093896712</v>
      </c>
      <c r="N138" s="59">
        <f t="shared" si="26"/>
        <v>613.28125</v>
      </c>
      <c r="O138" s="52">
        <f t="shared" si="27"/>
        <v>20781.178843896712</v>
      </c>
      <c r="P138" s="52">
        <f t="shared" si="28"/>
        <v>22314.1</v>
      </c>
      <c r="R138" s="15" t="s">
        <v>284</v>
      </c>
      <c r="S138" s="50">
        <f t="shared" si="29"/>
        <v>24300</v>
      </c>
      <c r="T138" s="52">
        <f t="shared" si="30"/>
        <v>22192.6</v>
      </c>
      <c r="U138" s="46">
        <f t="shared" si="31"/>
        <v>23969.925199999998</v>
      </c>
      <c r="V138" s="46">
        <f t="shared" si="32"/>
        <v>1777.3251999999993</v>
      </c>
      <c r="W138" s="58">
        <f t="shared" si="33"/>
        <v>2.7735142250530771</v>
      </c>
      <c r="X138">
        <f t="shared" si="34"/>
        <v>124</v>
      </c>
      <c r="Y138">
        <f t="shared" si="35"/>
        <v>251</v>
      </c>
    </row>
    <row r="139" spans="1:25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43"/>
      <c r="L139" s="54">
        <f t="shared" si="24"/>
        <v>129</v>
      </c>
      <c r="M139" s="46">
        <f t="shared" si="25"/>
        <v>22286.274509803919</v>
      </c>
      <c r="N139" s="59">
        <f t="shared" si="26"/>
        <v>2466.5314401622718</v>
      </c>
      <c r="O139" s="52">
        <f t="shared" si="27"/>
        <v>19819.743069641649</v>
      </c>
      <c r="P139" s="52">
        <f t="shared" si="28"/>
        <v>27596</v>
      </c>
      <c r="R139" s="15" t="s">
        <v>286</v>
      </c>
      <c r="S139" s="50">
        <f t="shared" si="29"/>
        <v>31860</v>
      </c>
      <c r="T139" s="52">
        <f t="shared" si="30"/>
        <v>27436.7</v>
      </c>
      <c r="U139" s="46">
        <f t="shared" si="31"/>
        <v>23914.063999999998</v>
      </c>
      <c r="V139" s="46">
        <f t="shared" si="32"/>
        <v>-3522.6360000000022</v>
      </c>
      <c r="W139" s="58">
        <f t="shared" si="33"/>
        <v>-0.27577384868421007</v>
      </c>
      <c r="X139">
        <f t="shared" si="34"/>
        <v>106</v>
      </c>
      <c r="Y139">
        <f t="shared" si="35"/>
        <v>496</v>
      </c>
    </row>
    <row r="140" spans="1:25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43"/>
      <c r="L140" s="54">
        <f t="shared" si="24"/>
        <v>141</v>
      </c>
      <c r="M140" s="46">
        <f t="shared" si="25"/>
        <v>20774.401473296501</v>
      </c>
      <c r="N140" s="59">
        <f t="shared" si="26"/>
        <v>1006.9586573884568</v>
      </c>
      <c r="O140" s="52">
        <f t="shared" si="27"/>
        <v>19767.442815908045</v>
      </c>
      <c r="P140" s="52">
        <f t="shared" si="28"/>
        <v>17641</v>
      </c>
      <c r="R140" s="15" t="s">
        <v>288</v>
      </c>
      <c r="S140" s="50">
        <f t="shared" si="29"/>
        <v>20970</v>
      </c>
      <c r="T140" s="52">
        <f t="shared" si="30"/>
        <v>17536.150000000001</v>
      </c>
      <c r="U140" s="46">
        <f t="shared" si="31"/>
        <v>23734.171999999999</v>
      </c>
      <c r="V140" s="46">
        <f t="shared" si="32"/>
        <v>6198.0219999999972</v>
      </c>
      <c r="W140" s="58">
        <f t="shared" si="33"/>
        <v>0.25976056910569051</v>
      </c>
      <c r="X140">
        <f t="shared" si="34"/>
        <v>159</v>
      </c>
      <c r="Y140">
        <f t="shared" si="35"/>
        <v>83</v>
      </c>
    </row>
    <row r="141" spans="1:25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43"/>
      <c r="L141" s="54">
        <f t="shared" si="24"/>
        <v>112</v>
      </c>
      <c r="M141" s="46">
        <f t="shared" si="25"/>
        <v>26093.16037735849</v>
      </c>
      <c r="N141" s="59">
        <f t="shared" si="26"/>
        <v>4626.8023748939777</v>
      </c>
      <c r="O141" s="52">
        <f t="shared" si="27"/>
        <v>21466.358002464513</v>
      </c>
      <c r="P141" s="52">
        <f t="shared" si="28"/>
        <v>16672</v>
      </c>
      <c r="R141" s="15" t="s">
        <v>290</v>
      </c>
      <c r="S141" s="50">
        <f t="shared" si="29"/>
        <v>9900</v>
      </c>
      <c r="T141" s="52">
        <f t="shared" si="30"/>
        <v>16622.5</v>
      </c>
      <c r="U141" s="46">
        <f t="shared" si="31"/>
        <v>23277.603999999999</v>
      </c>
      <c r="V141" s="46">
        <f t="shared" si="32"/>
        <v>6655.1039999999994</v>
      </c>
      <c r="W141" s="58">
        <f t="shared" si="33"/>
        <v>0.22000073327222719</v>
      </c>
      <c r="X141">
        <f t="shared" si="34"/>
        <v>167</v>
      </c>
      <c r="Y141">
        <f t="shared" si="35"/>
        <v>77</v>
      </c>
    </row>
    <row r="142" spans="1:25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43"/>
      <c r="L142" s="54">
        <f t="shared" si="24"/>
        <v>155</v>
      </c>
      <c r="M142" s="46">
        <f t="shared" si="25"/>
        <v>19064.193270060397</v>
      </c>
      <c r="N142" s="59">
        <f t="shared" si="26"/>
        <v>128.99850523168908</v>
      </c>
      <c r="O142" s="52">
        <f t="shared" si="27"/>
        <v>18935.19476482871</v>
      </c>
      <c r="P142" s="52">
        <f t="shared" si="28"/>
        <v>22009.100000000002</v>
      </c>
      <c r="R142" s="15" t="s">
        <v>292</v>
      </c>
      <c r="S142" s="50">
        <f t="shared" si="29"/>
        <v>179100</v>
      </c>
      <c r="T142" s="52">
        <f t="shared" si="30"/>
        <v>21113.600000000002</v>
      </c>
      <c r="U142" s="46">
        <f t="shared" si="31"/>
        <v>23244.360800000002</v>
      </c>
      <c r="V142" s="46">
        <f t="shared" si="32"/>
        <v>2130.7608</v>
      </c>
      <c r="W142" s="58">
        <f t="shared" si="33"/>
        <v>23.690159907300117</v>
      </c>
      <c r="X142">
        <f t="shared" si="34"/>
        <v>134</v>
      </c>
      <c r="Y142">
        <f t="shared" si="35"/>
        <v>219</v>
      </c>
    </row>
    <row r="143" spans="1:25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43"/>
      <c r="L143" s="54">
        <f t="shared" si="24"/>
        <v>139</v>
      </c>
      <c r="M143" s="46">
        <f t="shared" si="25"/>
        <v>21044.21052631579</v>
      </c>
      <c r="N143" s="59">
        <f t="shared" si="26"/>
        <v>545.24975514201776</v>
      </c>
      <c r="O143" s="52">
        <f t="shared" si="27"/>
        <v>20498.960771173774</v>
      </c>
      <c r="P143" s="52">
        <f t="shared" si="28"/>
        <v>21434.5</v>
      </c>
      <c r="R143" s="15" t="s">
        <v>294</v>
      </c>
      <c r="S143" s="50">
        <f t="shared" si="29"/>
        <v>27000</v>
      </c>
      <c r="T143" s="52">
        <f t="shared" si="30"/>
        <v>21299.5</v>
      </c>
      <c r="U143" s="46">
        <f t="shared" si="31"/>
        <v>23134.742399999999</v>
      </c>
      <c r="V143" s="46">
        <f t="shared" si="32"/>
        <v>1835.2423999999992</v>
      </c>
      <c r="W143" s="58">
        <f t="shared" si="33"/>
        <v>2.2966452308244998</v>
      </c>
      <c r="X143">
        <f t="shared" si="34"/>
        <v>130</v>
      </c>
      <c r="Y143">
        <f t="shared" si="35"/>
        <v>246</v>
      </c>
    </row>
    <row r="144" spans="1:25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43"/>
      <c r="L144" s="54">
        <f t="shared" si="24"/>
        <v>138</v>
      </c>
      <c r="M144" s="46">
        <f t="shared" si="25"/>
        <v>21160.886319845857</v>
      </c>
      <c r="N144" s="59">
        <f t="shared" si="26"/>
        <v>3486.5629420084861</v>
      </c>
      <c r="O144" s="52">
        <f t="shared" si="27"/>
        <v>17674.323377837369</v>
      </c>
      <c r="P144" s="52">
        <f t="shared" si="28"/>
        <v>19500</v>
      </c>
      <c r="R144" s="15" t="s">
        <v>296</v>
      </c>
      <c r="S144" s="50">
        <f t="shared" si="29"/>
        <v>52922.7</v>
      </c>
      <c r="T144" s="52">
        <f t="shared" si="30"/>
        <v>19235.386500000001</v>
      </c>
      <c r="U144" s="46">
        <f t="shared" si="31"/>
        <v>23107.18</v>
      </c>
      <c r="V144" s="46">
        <f t="shared" si="32"/>
        <v>3871.7934999999998</v>
      </c>
      <c r="W144" s="58">
        <f t="shared" si="33"/>
        <v>0.57070730223123722</v>
      </c>
      <c r="X144">
        <f t="shared" si="34"/>
        <v>145</v>
      </c>
      <c r="Y144">
        <f t="shared" si="35"/>
        <v>131</v>
      </c>
    </row>
    <row r="145" spans="1:25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43"/>
      <c r="L145" s="54">
        <f t="shared" si="24"/>
        <v>133</v>
      </c>
      <c r="M145" s="46">
        <f t="shared" si="25"/>
        <v>21671.314741035858</v>
      </c>
      <c r="N145" s="59">
        <f t="shared" si="26"/>
        <v>4605.6782334384861</v>
      </c>
      <c r="O145" s="52">
        <f t="shared" si="27"/>
        <v>17065.636507597374</v>
      </c>
      <c r="P145" s="52">
        <f t="shared" si="28"/>
        <v>18838</v>
      </c>
      <c r="R145" s="15" t="s">
        <v>298</v>
      </c>
      <c r="S145" s="50">
        <f t="shared" si="29"/>
        <v>10251</v>
      </c>
      <c r="T145" s="52">
        <f t="shared" si="30"/>
        <v>18786.744999999999</v>
      </c>
      <c r="U145" s="46">
        <f t="shared" si="31"/>
        <v>22889.416000000001</v>
      </c>
      <c r="V145" s="46">
        <f t="shared" si="32"/>
        <v>4102.6710000000021</v>
      </c>
      <c r="W145" s="58">
        <f t="shared" si="33"/>
        <v>0.40502431506849385</v>
      </c>
      <c r="X145">
        <f t="shared" si="34"/>
        <v>150</v>
      </c>
      <c r="Y145">
        <f t="shared" si="35"/>
        <v>123</v>
      </c>
    </row>
    <row r="146" spans="1:25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43"/>
      <c r="L146" s="54">
        <f t="shared" si="24"/>
        <v>255</v>
      </c>
      <c r="M146" s="46">
        <f t="shared" si="25"/>
        <v>11759.616438356165</v>
      </c>
      <c r="N146" s="59" t="str">
        <f t="shared" si="26"/>
        <v/>
      </c>
      <c r="O146" s="52" t="str">
        <f t="shared" si="27"/>
        <v/>
      </c>
      <c r="P146" s="52">
        <f t="shared" si="28"/>
        <v>22437.399999999998</v>
      </c>
      <c r="R146" s="15" t="s">
        <v>300</v>
      </c>
      <c r="S146" s="50">
        <f t="shared" si="29"/>
        <v>43935.3</v>
      </c>
      <c r="T146" s="52">
        <f t="shared" si="30"/>
        <v>22217.723499999996</v>
      </c>
      <c r="U146" s="46">
        <f t="shared" si="31"/>
        <v>22577.2876</v>
      </c>
      <c r="V146" s="46">
        <f t="shared" si="32"/>
        <v>359.56410000000324</v>
      </c>
      <c r="W146" s="58">
        <f t="shared" si="33"/>
        <v>-1.368368097530994</v>
      </c>
      <c r="X146">
        <f t="shared" si="34"/>
        <v>122</v>
      </c>
      <c r="Y146">
        <f t="shared" si="35"/>
        <v>477</v>
      </c>
    </row>
    <row r="147" spans="1:25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43"/>
      <c r="L147" s="54">
        <f t="shared" si="24"/>
        <v>134</v>
      </c>
      <c r="M147" s="46">
        <f t="shared" si="25"/>
        <v>21542.052313883298</v>
      </c>
      <c r="N147" s="59">
        <f t="shared" si="26"/>
        <v>434.6871569703622</v>
      </c>
      <c r="O147" s="52">
        <f t="shared" si="27"/>
        <v>21107.365156912936</v>
      </c>
      <c r="P147" s="52">
        <f t="shared" si="28"/>
        <v>21016.799999999999</v>
      </c>
      <c r="R147" s="15" t="s">
        <v>302</v>
      </c>
      <c r="S147" s="50">
        <f t="shared" si="29"/>
        <v>23400</v>
      </c>
      <c r="T147" s="52">
        <f t="shared" si="30"/>
        <v>20899.8</v>
      </c>
      <c r="U147" s="46">
        <f t="shared" si="31"/>
        <v>22526.265599999999</v>
      </c>
      <c r="V147" s="46">
        <f t="shared" si="32"/>
        <v>1626.4655999999995</v>
      </c>
      <c r="W147" s="58">
        <f t="shared" si="33"/>
        <v>3.1072363636363627</v>
      </c>
      <c r="X147">
        <f t="shared" si="34"/>
        <v>137</v>
      </c>
      <c r="Y147">
        <f t="shared" si="35"/>
        <v>273</v>
      </c>
    </row>
    <row r="148" spans="1:25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43"/>
      <c r="L148" s="54">
        <f t="shared" si="24"/>
        <v>201</v>
      </c>
      <c r="M148" s="46">
        <f t="shared" si="25"/>
        <v>14207.789613848201</v>
      </c>
      <c r="N148" s="59">
        <f t="shared" si="26"/>
        <v>691.28738621586479</v>
      </c>
      <c r="O148" s="52">
        <f t="shared" si="27"/>
        <v>13516.502227632336</v>
      </c>
      <c r="P148" s="52">
        <f t="shared" si="28"/>
        <v>20276.899999999998</v>
      </c>
      <c r="R148" s="15" t="s">
        <v>304</v>
      </c>
      <c r="S148" s="50">
        <f t="shared" si="29"/>
        <v>81000</v>
      </c>
      <c r="T148" s="52">
        <f t="shared" si="30"/>
        <v>19871.899999999998</v>
      </c>
      <c r="U148" s="46">
        <f t="shared" si="31"/>
        <v>22449.785199999998</v>
      </c>
      <c r="V148" s="46">
        <f t="shared" si="32"/>
        <v>2577.8852000000006</v>
      </c>
      <c r="W148" s="58">
        <f t="shared" si="33"/>
        <v>1.4246474793077506</v>
      </c>
      <c r="X148">
        <f t="shared" si="34"/>
        <v>140</v>
      </c>
      <c r="Y148">
        <f t="shared" si="35"/>
        <v>184</v>
      </c>
    </row>
    <row r="149" spans="1:25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43"/>
      <c r="L149" s="54">
        <f t="shared" si="24"/>
        <v>144</v>
      </c>
      <c r="M149" s="46">
        <f t="shared" si="25"/>
        <v>20472.894482091</v>
      </c>
      <c r="N149" s="59">
        <f t="shared" si="26"/>
        <v>1314.0571428571427</v>
      </c>
      <c r="O149" s="52">
        <f t="shared" si="27"/>
        <v>19158.837339233858</v>
      </c>
      <c r="P149" s="52">
        <f t="shared" si="28"/>
        <v>19998.7</v>
      </c>
      <c r="R149" s="15" t="s">
        <v>306</v>
      </c>
      <c r="S149" s="50">
        <f t="shared" si="29"/>
        <v>152100</v>
      </c>
      <c r="T149" s="52">
        <f t="shared" si="30"/>
        <v>19238.2</v>
      </c>
      <c r="U149" s="46">
        <f t="shared" si="31"/>
        <v>22248.222000000002</v>
      </c>
      <c r="V149" s="46">
        <f t="shared" si="32"/>
        <v>3010.0220000000008</v>
      </c>
      <c r="W149" s="58">
        <f t="shared" si="33"/>
        <v>1.6178657157766576</v>
      </c>
      <c r="X149">
        <f t="shared" si="34"/>
        <v>144</v>
      </c>
      <c r="Y149">
        <f t="shared" si="35"/>
        <v>163</v>
      </c>
    </row>
    <row r="150" spans="1:25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43"/>
      <c r="L150" s="54">
        <f t="shared" si="24"/>
        <v>136</v>
      </c>
      <c r="M150" s="46">
        <f t="shared" si="25"/>
        <v>21249.494949494951</v>
      </c>
      <c r="N150" s="59">
        <f t="shared" si="26"/>
        <v>349.90439770554497</v>
      </c>
      <c r="O150" s="52">
        <f t="shared" si="27"/>
        <v>20899.590551789406</v>
      </c>
      <c r="P150" s="52">
        <f t="shared" si="28"/>
        <v>21220</v>
      </c>
      <c r="R150" s="15" t="s">
        <v>308</v>
      </c>
      <c r="S150" s="50">
        <f t="shared" si="29"/>
        <v>82800</v>
      </c>
      <c r="T150" s="52">
        <f t="shared" si="30"/>
        <v>20806</v>
      </c>
      <c r="U150" s="46">
        <f t="shared" si="31"/>
        <v>22130.923999999999</v>
      </c>
      <c r="V150" s="46">
        <f t="shared" si="32"/>
        <v>1324.9239999999991</v>
      </c>
      <c r="W150" s="58">
        <f t="shared" si="33"/>
        <v>-8.2400218579234927</v>
      </c>
      <c r="X150">
        <f t="shared" si="34"/>
        <v>138</v>
      </c>
      <c r="Y150">
        <f t="shared" si="35"/>
        <v>324</v>
      </c>
    </row>
    <row r="151" spans="1:25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43"/>
      <c r="L151" s="54">
        <f t="shared" si="24"/>
        <v>127</v>
      </c>
      <c r="M151" s="46">
        <f t="shared" si="25"/>
        <v>22828.664495114008</v>
      </c>
      <c r="N151" s="59">
        <f t="shared" si="26"/>
        <v>5192.1998247151623</v>
      </c>
      <c r="O151" s="52">
        <f t="shared" si="27"/>
        <v>17636.464670398847</v>
      </c>
      <c r="P151" s="52">
        <f t="shared" si="28"/>
        <v>15100.900000000001</v>
      </c>
      <c r="R151" s="15" t="s">
        <v>310</v>
      </c>
      <c r="S151" s="50">
        <f t="shared" si="29"/>
        <v>189000</v>
      </c>
      <c r="T151" s="52">
        <f t="shared" si="30"/>
        <v>14155.900000000001</v>
      </c>
      <c r="U151" s="46">
        <f t="shared" si="31"/>
        <v>22118.510399999999</v>
      </c>
      <c r="V151" s="46">
        <f t="shared" si="32"/>
        <v>7962.6103999999978</v>
      </c>
      <c r="W151" s="58">
        <f t="shared" si="33"/>
        <v>0.34405928126529672</v>
      </c>
      <c r="X151">
        <f t="shared" si="34"/>
        <v>197</v>
      </c>
      <c r="Y151">
        <f t="shared" si="35"/>
        <v>65</v>
      </c>
    </row>
    <row r="152" spans="1:25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43"/>
      <c r="L152" s="54">
        <f t="shared" si="24"/>
        <v>163</v>
      </c>
      <c r="M152" s="46">
        <f t="shared" si="25"/>
        <v>17652.836579170194</v>
      </c>
      <c r="N152" s="59">
        <f t="shared" si="26"/>
        <v>1692.063492063492</v>
      </c>
      <c r="O152" s="52">
        <f t="shared" si="27"/>
        <v>15960.773087106703</v>
      </c>
      <c r="P152" s="52">
        <f t="shared" si="28"/>
        <v>8589</v>
      </c>
      <c r="R152" s="15" t="s">
        <v>312</v>
      </c>
      <c r="S152" s="50">
        <f t="shared" si="29"/>
        <v>13500</v>
      </c>
      <c r="T152" s="52">
        <f t="shared" si="30"/>
        <v>8521.5</v>
      </c>
      <c r="U152" s="46">
        <f t="shared" si="31"/>
        <v>21932.096000000001</v>
      </c>
      <c r="V152" s="46">
        <f t="shared" si="32"/>
        <v>13410.596000000001</v>
      </c>
      <c r="W152" s="58">
        <f t="shared" si="33"/>
        <v>9.3938820458438807E-2</v>
      </c>
      <c r="X152">
        <f t="shared" si="34"/>
        <v>332</v>
      </c>
      <c r="Y152">
        <f t="shared" si="35"/>
        <v>30</v>
      </c>
    </row>
    <row r="153" spans="1:25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43"/>
      <c r="L153" s="54">
        <f t="shared" si="24"/>
        <v>123</v>
      </c>
      <c r="M153" s="46">
        <f t="shared" si="25"/>
        <v>22886.438809261301</v>
      </c>
      <c r="N153" s="59">
        <f t="shared" si="26"/>
        <v>1371.9424460431653</v>
      </c>
      <c r="O153" s="52">
        <f t="shared" si="27"/>
        <v>21514.496363218135</v>
      </c>
      <c r="P153" s="52">
        <f t="shared" si="28"/>
        <v>18851</v>
      </c>
      <c r="R153" s="15" t="s">
        <v>314</v>
      </c>
      <c r="S153" s="50">
        <f t="shared" si="29"/>
        <v>158400</v>
      </c>
      <c r="T153" s="52">
        <f t="shared" si="30"/>
        <v>18059</v>
      </c>
      <c r="U153" s="46">
        <f t="shared" si="31"/>
        <v>21837.416000000001</v>
      </c>
      <c r="V153" s="46">
        <f t="shared" si="32"/>
        <v>3778.4160000000011</v>
      </c>
      <c r="W153" s="58">
        <f t="shared" si="33"/>
        <v>0.98134032511798697</v>
      </c>
      <c r="X153">
        <f t="shared" si="34"/>
        <v>155</v>
      </c>
      <c r="Y153">
        <f t="shared" si="35"/>
        <v>135</v>
      </c>
    </row>
    <row r="154" spans="1:25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43"/>
      <c r="L154" s="54">
        <f t="shared" si="24"/>
        <v>154</v>
      </c>
      <c r="M154" s="46">
        <f t="shared" si="25"/>
        <v>19099.907493061979</v>
      </c>
      <c r="N154" s="59">
        <f t="shared" si="26"/>
        <v>397.05882352941177</v>
      </c>
      <c r="O154" s="52">
        <f t="shared" si="27"/>
        <v>18702.848669532566</v>
      </c>
      <c r="P154" s="52">
        <f t="shared" si="28"/>
        <v>19972</v>
      </c>
      <c r="R154" s="15" t="s">
        <v>316</v>
      </c>
      <c r="S154" s="50">
        <f t="shared" si="29"/>
        <v>64440</v>
      </c>
      <c r="T154" s="52">
        <f t="shared" si="30"/>
        <v>19649.8</v>
      </c>
      <c r="U154" s="46">
        <f t="shared" si="31"/>
        <v>21720.644</v>
      </c>
      <c r="V154" s="46">
        <f t="shared" si="32"/>
        <v>2070.844000000001</v>
      </c>
      <c r="W154" s="58">
        <f t="shared" si="33"/>
        <v>2.0679170370370383</v>
      </c>
      <c r="X154">
        <f t="shared" si="34"/>
        <v>142</v>
      </c>
      <c r="Y154">
        <f t="shared" si="35"/>
        <v>224</v>
      </c>
    </row>
    <row r="155" spans="1:25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43"/>
      <c r="L155" s="54">
        <f t="shared" si="24"/>
        <v>157</v>
      </c>
      <c r="M155" s="46">
        <f t="shared" si="25"/>
        <v>18351.736420302761</v>
      </c>
      <c r="N155" s="59">
        <f t="shared" si="26"/>
        <v>6697.659297789337</v>
      </c>
      <c r="O155" s="52">
        <f t="shared" si="27"/>
        <v>11654.077122513423</v>
      </c>
      <c r="P155" s="52">
        <f t="shared" si="28"/>
        <v>10308</v>
      </c>
      <c r="R155" s="15" t="s">
        <v>318</v>
      </c>
      <c r="S155" s="50">
        <f t="shared" si="29"/>
        <v>15300</v>
      </c>
      <c r="T155" s="52">
        <f t="shared" si="30"/>
        <v>10231.5</v>
      </c>
      <c r="U155" s="46">
        <f t="shared" si="31"/>
        <v>21680.668000000001</v>
      </c>
      <c r="V155" s="46">
        <f t="shared" si="32"/>
        <v>11449.168000000001</v>
      </c>
      <c r="W155" s="58">
        <f t="shared" si="33"/>
        <v>0.11146179982525983</v>
      </c>
      <c r="X155">
        <f t="shared" si="34"/>
        <v>272</v>
      </c>
      <c r="Y155">
        <f t="shared" si="35"/>
        <v>38</v>
      </c>
    </row>
    <row r="156" spans="1:25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43"/>
      <c r="L156" s="54">
        <f t="shared" si="24"/>
        <v>225</v>
      </c>
      <c r="M156" s="46">
        <f t="shared" si="25"/>
        <v>12643.884449907804</v>
      </c>
      <c r="N156" s="59">
        <f t="shared" si="26"/>
        <v>810.61185468451242</v>
      </c>
      <c r="O156" s="52">
        <f t="shared" si="27"/>
        <v>11833.272595223292</v>
      </c>
      <c r="P156" s="52">
        <f t="shared" si="28"/>
        <v>18875.8</v>
      </c>
      <c r="R156" s="15" t="s">
        <v>320</v>
      </c>
      <c r="S156" s="50">
        <f t="shared" si="29"/>
        <v>10463.4</v>
      </c>
      <c r="T156" s="52">
        <f t="shared" si="30"/>
        <v>18823.483</v>
      </c>
      <c r="U156" s="46">
        <f t="shared" si="31"/>
        <v>21641.323199999999</v>
      </c>
      <c r="V156" s="46">
        <f t="shared" si="32"/>
        <v>2817.8401999999987</v>
      </c>
      <c r="W156" s="58">
        <f t="shared" si="33"/>
        <v>0.6616583323505123</v>
      </c>
      <c r="X156">
        <f t="shared" si="34"/>
        <v>149</v>
      </c>
      <c r="Y156">
        <f t="shared" si="35"/>
        <v>174</v>
      </c>
    </row>
    <row r="157" spans="1:25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43"/>
      <c r="L157" s="54">
        <f t="shared" si="24"/>
        <v>167</v>
      </c>
      <c r="M157" s="46">
        <f t="shared" si="25"/>
        <v>17011.75</v>
      </c>
      <c r="N157" s="59">
        <f t="shared" si="26"/>
        <v>373.66185216652508</v>
      </c>
      <c r="O157" s="52">
        <f t="shared" si="27"/>
        <v>16638.088147833474</v>
      </c>
      <c r="P157" s="52">
        <f t="shared" si="28"/>
        <v>19974.3</v>
      </c>
      <c r="R157" s="15" t="s">
        <v>322</v>
      </c>
      <c r="S157" s="50">
        <f t="shared" si="29"/>
        <v>10800</v>
      </c>
      <c r="T157" s="52">
        <f t="shared" si="30"/>
        <v>19920.3</v>
      </c>
      <c r="U157" s="46">
        <f t="shared" si="31"/>
        <v>21475.6332</v>
      </c>
      <c r="V157" s="46">
        <f t="shared" si="32"/>
        <v>1555.3332000000009</v>
      </c>
      <c r="W157" s="58">
        <f t="shared" si="33"/>
        <v>2.536455661664395</v>
      </c>
      <c r="X157">
        <f t="shared" si="34"/>
        <v>139</v>
      </c>
      <c r="Y157">
        <f t="shared" si="35"/>
        <v>290</v>
      </c>
    </row>
    <row r="158" spans="1:25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43"/>
      <c r="L158" s="54">
        <f t="shared" si="24"/>
        <v>153</v>
      </c>
      <c r="M158" s="46">
        <f t="shared" si="25"/>
        <v>19101.983002832862</v>
      </c>
      <c r="N158" s="59">
        <f t="shared" si="26"/>
        <v>859.44206008583694</v>
      </c>
      <c r="O158" s="52">
        <f t="shared" si="27"/>
        <v>18242.540942747026</v>
      </c>
      <c r="P158" s="52">
        <f t="shared" si="28"/>
        <v>19428</v>
      </c>
      <c r="R158" s="15" t="s">
        <v>324</v>
      </c>
      <c r="S158" s="50">
        <f t="shared" si="29"/>
        <v>73350</v>
      </c>
      <c r="T158" s="52">
        <f t="shared" si="30"/>
        <v>19061.25</v>
      </c>
      <c r="U158" s="46">
        <f t="shared" si="31"/>
        <v>21280.907999999999</v>
      </c>
      <c r="V158" s="46">
        <f t="shared" si="32"/>
        <v>2219.6579999999994</v>
      </c>
      <c r="W158" s="58">
        <f t="shared" si="33"/>
        <v>1.771108614232209</v>
      </c>
      <c r="X158">
        <f t="shared" si="34"/>
        <v>147</v>
      </c>
      <c r="Y158">
        <f t="shared" si="35"/>
        <v>214</v>
      </c>
    </row>
    <row r="159" spans="1:25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43"/>
      <c r="L159" s="54">
        <f t="shared" si="24"/>
        <v>160</v>
      </c>
      <c r="M159" s="46">
        <f t="shared" si="25"/>
        <v>18207.317073170732</v>
      </c>
      <c r="N159" s="59">
        <f t="shared" si="26"/>
        <v>339.55223880597015</v>
      </c>
      <c r="O159" s="52">
        <f t="shared" si="27"/>
        <v>17867.764834364763</v>
      </c>
      <c r="P159" s="52">
        <f t="shared" si="28"/>
        <v>20019</v>
      </c>
      <c r="R159" s="15" t="s">
        <v>326</v>
      </c>
      <c r="S159" s="50">
        <f t="shared" si="29"/>
        <v>78300</v>
      </c>
      <c r="T159" s="52">
        <f t="shared" si="30"/>
        <v>19627.5</v>
      </c>
      <c r="U159" s="46">
        <f t="shared" si="31"/>
        <v>21203.585999999999</v>
      </c>
      <c r="V159" s="46">
        <f t="shared" si="32"/>
        <v>1576.0859999999993</v>
      </c>
      <c r="W159" s="58">
        <f t="shared" si="33"/>
        <v>10.546417582417577</v>
      </c>
      <c r="X159">
        <f t="shared" si="34"/>
        <v>143</v>
      </c>
      <c r="Y159">
        <f t="shared" si="35"/>
        <v>284</v>
      </c>
    </row>
    <row r="160" spans="1:25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43"/>
      <c r="L160" s="54">
        <f t="shared" si="24"/>
        <v>166</v>
      </c>
      <c r="M160" s="46">
        <f t="shared" si="25"/>
        <v>17052.551020408162</v>
      </c>
      <c r="N160" s="59">
        <f t="shared" si="26"/>
        <v>301.20240480961928</v>
      </c>
      <c r="O160" s="52">
        <f t="shared" si="27"/>
        <v>16751.348615598541</v>
      </c>
      <c r="P160" s="52">
        <f t="shared" si="28"/>
        <v>19753.2</v>
      </c>
      <c r="R160" s="15" t="s">
        <v>328</v>
      </c>
      <c r="S160" s="50">
        <f t="shared" si="29"/>
        <v>208440</v>
      </c>
      <c r="T160" s="52">
        <f t="shared" si="30"/>
        <v>18711</v>
      </c>
      <c r="U160" s="46">
        <f t="shared" si="31"/>
        <v>21096.597600000001</v>
      </c>
      <c r="V160" s="46">
        <f t="shared" si="32"/>
        <v>2385.597600000001</v>
      </c>
      <c r="W160" s="58">
        <f t="shared" si="33"/>
        <v>6.9361197604790448</v>
      </c>
      <c r="X160">
        <f t="shared" si="34"/>
        <v>151</v>
      </c>
      <c r="Y160">
        <f t="shared" si="35"/>
        <v>197</v>
      </c>
    </row>
    <row r="161" spans="1:25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43"/>
      <c r="L161" s="54">
        <f t="shared" si="24"/>
        <v>161</v>
      </c>
      <c r="M161" s="46">
        <f t="shared" si="25"/>
        <v>18027.95311091073</v>
      </c>
      <c r="N161" s="59">
        <f t="shared" si="26"/>
        <v>5338.3685800604226</v>
      </c>
      <c r="O161" s="52">
        <f t="shared" si="27"/>
        <v>12689.584530850309</v>
      </c>
      <c r="P161" s="52">
        <f t="shared" si="28"/>
        <v>14692</v>
      </c>
      <c r="R161" s="15" t="s">
        <v>330</v>
      </c>
      <c r="S161" s="50">
        <f t="shared" si="29"/>
        <v>46796.4</v>
      </c>
      <c r="T161" s="52">
        <f t="shared" si="30"/>
        <v>14458.018</v>
      </c>
      <c r="U161" s="46">
        <f t="shared" si="31"/>
        <v>21032.635999999999</v>
      </c>
      <c r="V161" s="46">
        <f t="shared" si="32"/>
        <v>6574.6179999999986</v>
      </c>
      <c r="W161" s="58">
        <f t="shared" si="33"/>
        <v>0.24025995095265018</v>
      </c>
      <c r="X161">
        <f t="shared" si="34"/>
        <v>193</v>
      </c>
      <c r="Y161">
        <f t="shared" si="35"/>
        <v>79</v>
      </c>
    </row>
    <row r="162" spans="1:25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43"/>
      <c r="L162" s="54">
        <f t="shared" si="24"/>
        <v>158</v>
      </c>
      <c r="M162" s="46">
        <f t="shared" si="25"/>
        <v>18334.562211981567</v>
      </c>
      <c r="N162" s="59">
        <f t="shared" si="26"/>
        <v>2491.4473684210525</v>
      </c>
      <c r="O162" s="52">
        <f t="shared" si="27"/>
        <v>15843.114843560514</v>
      </c>
      <c r="P162" s="52">
        <f t="shared" si="28"/>
        <v>17242.099999999999</v>
      </c>
      <c r="R162" s="15" t="s">
        <v>332</v>
      </c>
      <c r="S162" s="50">
        <f t="shared" si="29"/>
        <v>63900</v>
      </c>
      <c r="T162" s="52">
        <f t="shared" si="30"/>
        <v>16922.599999999999</v>
      </c>
      <c r="U162" s="46">
        <f t="shared" si="31"/>
        <v>20927.436000000002</v>
      </c>
      <c r="V162" s="46">
        <f t="shared" si="32"/>
        <v>4004.836000000003</v>
      </c>
      <c r="W162" s="58">
        <f t="shared" si="33"/>
        <v>0.51074578445056507</v>
      </c>
      <c r="X162">
        <f t="shared" si="34"/>
        <v>164</v>
      </c>
      <c r="Y162">
        <f t="shared" si="35"/>
        <v>129</v>
      </c>
    </row>
    <row r="163" spans="1:25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43"/>
      <c r="L163" s="54">
        <f t="shared" si="24"/>
        <v>152</v>
      </c>
      <c r="M163" s="46">
        <f t="shared" si="25"/>
        <v>19230.843840931135</v>
      </c>
      <c r="N163" s="59" t="str">
        <f t="shared" si="26"/>
        <v/>
      </c>
      <c r="O163" s="52" t="str">
        <f t="shared" si="27"/>
        <v/>
      </c>
      <c r="P163" s="52">
        <f t="shared" si="28"/>
        <v>18020</v>
      </c>
      <c r="R163" s="15" t="s">
        <v>334</v>
      </c>
      <c r="S163" s="50">
        <f t="shared" si="29"/>
        <v>16650</v>
      </c>
      <c r="T163" s="52">
        <f t="shared" si="30"/>
        <v>17936.75</v>
      </c>
      <c r="U163" s="46">
        <f t="shared" si="31"/>
        <v>20858.004000000001</v>
      </c>
      <c r="V163" s="46">
        <f t="shared" si="32"/>
        <v>2921.2540000000008</v>
      </c>
      <c r="W163" s="58">
        <f t="shared" si="33"/>
        <v>0.61663198671831809</v>
      </c>
      <c r="X163">
        <f t="shared" si="34"/>
        <v>156</v>
      </c>
      <c r="Y163">
        <f t="shared" si="35"/>
        <v>168</v>
      </c>
    </row>
    <row r="164" spans="1:25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43"/>
      <c r="L164" s="54">
        <f t="shared" si="24"/>
        <v>150</v>
      </c>
      <c r="M164" s="46">
        <f t="shared" si="25"/>
        <v>19490.566037735851</v>
      </c>
      <c r="N164" s="59">
        <f t="shared" si="26"/>
        <v>10224.669603524228</v>
      </c>
      <c r="O164" s="52">
        <f t="shared" si="27"/>
        <v>9265.8964342116233</v>
      </c>
      <c r="P164" s="52">
        <f t="shared" si="28"/>
        <v>12664</v>
      </c>
      <c r="R164" s="15" t="s">
        <v>336</v>
      </c>
      <c r="S164" s="50">
        <f t="shared" si="29"/>
        <v>7470</v>
      </c>
      <c r="T164" s="52">
        <f t="shared" si="30"/>
        <v>12626.65</v>
      </c>
      <c r="U164" s="46">
        <f t="shared" si="31"/>
        <v>20647.603999999999</v>
      </c>
      <c r="V164" s="46">
        <f t="shared" si="32"/>
        <v>8020.9539999999997</v>
      </c>
      <c r="W164" s="58">
        <f t="shared" si="33"/>
        <v>0.1519393939393939</v>
      </c>
      <c r="X164">
        <f t="shared" si="34"/>
        <v>222</v>
      </c>
      <c r="Y164">
        <f t="shared" si="35"/>
        <v>64</v>
      </c>
    </row>
    <row r="165" spans="1:25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43"/>
      <c r="L165" s="54">
        <f t="shared" si="24"/>
        <v>171</v>
      </c>
      <c r="M165" s="46">
        <f t="shared" si="25"/>
        <v>16621.107266435989</v>
      </c>
      <c r="N165" s="59">
        <f t="shared" si="26"/>
        <v>4090.1246404602111</v>
      </c>
      <c r="O165" s="52">
        <f t="shared" si="27"/>
        <v>12530.982625975777</v>
      </c>
      <c r="P165" s="52">
        <f t="shared" si="28"/>
        <v>14948</v>
      </c>
      <c r="R165" s="15" t="s">
        <v>338</v>
      </c>
      <c r="S165" s="50">
        <f t="shared" si="29"/>
        <v>46170</v>
      </c>
      <c r="T165" s="52">
        <f t="shared" si="30"/>
        <v>14717.15</v>
      </c>
      <c r="U165" s="46">
        <f t="shared" si="31"/>
        <v>20213.128000000001</v>
      </c>
      <c r="V165" s="46">
        <f t="shared" si="32"/>
        <v>5495.978000000001</v>
      </c>
      <c r="W165" s="58">
        <f t="shared" si="33"/>
        <v>0.28832114392873909</v>
      </c>
      <c r="X165">
        <f t="shared" si="34"/>
        <v>186</v>
      </c>
      <c r="Y165">
        <f t="shared" si="35"/>
        <v>89</v>
      </c>
    </row>
    <row r="166" spans="1:25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43"/>
      <c r="L166" s="54">
        <f t="shared" si="24"/>
        <v>149</v>
      </c>
      <c r="M166" s="46">
        <f t="shared" si="25"/>
        <v>19517.922606924643</v>
      </c>
      <c r="N166" s="59">
        <f t="shared" si="26"/>
        <v>191.31914893617022</v>
      </c>
      <c r="O166" s="52">
        <f t="shared" si="27"/>
        <v>19326.603457988473</v>
      </c>
      <c r="P166" s="52">
        <f t="shared" si="28"/>
        <v>18941.8</v>
      </c>
      <c r="R166" s="15" t="s">
        <v>340</v>
      </c>
      <c r="S166" s="50">
        <f t="shared" si="29"/>
        <v>48014.1</v>
      </c>
      <c r="T166" s="52">
        <f t="shared" si="30"/>
        <v>18701.729499999998</v>
      </c>
      <c r="U166" s="46">
        <f t="shared" si="31"/>
        <v>20163.263199999998</v>
      </c>
      <c r="V166" s="46">
        <f t="shared" si="32"/>
        <v>1461.5337</v>
      </c>
      <c r="W166" s="58">
        <f t="shared" si="33"/>
        <v>5.5014844306049815</v>
      </c>
      <c r="X166">
        <f t="shared" si="34"/>
        <v>152</v>
      </c>
      <c r="Y166">
        <f t="shared" si="35"/>
        <v>304</v>
      </c>
    </row>
    <row r="167" spans="1:25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43"/>
      <c r="L167" s="54">
        <f t="shared" si="24"/>
        <v>124</v>
      </c>
      <c r="M167" s="46">
        <f t="shared" si="25"/>
        <v>22880.889423076926</v>
      </c>
      <c r="N167" s="59">
        <f t="shared" si="26"/>
        <v>524.83221476510062</v>
      </c>
      <c r="O167" s="52">
        <f t="shared" si="27"/>
        <v>22356.057208311824</v>
      </c>
      <c r="P167" s="52">
        <f t="shared" si="28"/>
        <v>19193.300000000003</v>
      </c>
      <c r="R167" s="15" t="s">
        <v>342</v>
      </c>
      <c r="S167" s="50">
        <f t="shared" si="29"/>
        <v>13860</v>
      </c>
      <c r="T167" s="52">
        <f t="shared" si="30"/>
        <v>19124.000000000004</v>
      </c>
      <c r="U167" s="46">
        <f t="shared" si="31"/>
        <v>20026.818800000001</v>
      </c>
      <c r="V167" s="46">
        <f t="shared" si="32"/>
        <v>902.81879999999728</v>
      </c>
      <c r="W167" s="58">
        <f t="shared" si="33"/>
        <v>-6.7724987212276044</v>
      </c>
      <c r="X167">
        <f t="shared" si="34"/>
        <v>146</v>
      </c>
      <c r="Y167">
        <f t="shared" si="35"/>
        <v>396</v>
      </c>
    </row>
    <row r="168" spans="1:25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43"/>
      <c r="L168" s="54">
        <f t="shared" si="24"/>
        <v>132</v>
      </c>
      <c r="M168" s="46">
        <f t="shared" si="25"/>
        <v>21739.977090492554</v>
      </c>
      <c r="N168" s="59">
        <f t="shared" si="26"/>
        <v>2430.6451612903224</v>
      </c>
      <c r="O168" s="52">
        <f t="shared" si="27"/>
        <v>19309.331929202232</v>
      </c>
      <c r="P168" s="52">
        <f t="shared" si="28"/>
        <v>17472</v>
      </c>
      <c r="R168" s="15" t="s">
        <v>344</v>
      </c>
      <c r="S168" s="50">
        <f t="shared" si="29"/>
        <v>26130.6</v>
      </c>
      <c r="T168" s="52">
        <f t="shared" si="30"/>
        <v>17341.347000000002</v>
      </c>
      <c r="U168" s="46">
        <f t="shared" si="31"/>
        <v>19965.907999999999</v>
      </c>
      <c r="V168" s="46">
        <f t="shared" si="32"/>
        <v>2624.5609999999979</v>
      </c>
      <c r="W168" s="58">
        <f t="shared" si="33"/>
        <v>0.74157996018579819</v>
      </c>
      <c r="X168">
        <f t="shared" si="34"/>
        <v>162</v>
      </c>
      <c r="Y168">
        <f t="shared" si="35"/>
        <v>183</v>
      </c>
    </row>
    <row r="169" spans="1:25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43"/>
      <c r="L169" s="54">
        <f t="shared" si="24"/>
        <v>214</v>
      </c>
      <c r="M169" s="46">
        <f t="shared" si="25"/>
        <v>13277.699859747547</v>
      </c>
      <c r="N169" s="59">
        <f t="shared" si="26"/>
        <v>1311.0123770231673</v>
      </c>
      <c r="O169" s="52">
        <f t="shared" si="27"/>
        <v>11966.687482724379</v>
      </c>
      <c r="P169" s="52">
        <f t="shared" si="28"/>
        <v>14803</v>
      </c>
      <c r="R169" s="15" t="s">
        <v>346</v>
      </c>
      <c r="S169" s="50">
        <f t="shared" si="29"/>
        <v>9900</v>
      </c>
      <c r="T169" s="52">
        <f t="shared" si="30"/>
        <v>14753.5</v>
      </c>
      <c r="U169" s="46">
        <f t="shared" si="31"/>
        <v>19918.567999999999</v>
      </c>
      <c r="V169" s="46">
        <f t="shared" si="32"/>
        <v>5165.0679999999993</v>
      </c>
      <c r="W169" s="58">
        <f t="shared" si="33"/>
        <v>0.25031905107722086</v>
      </c>
      <c r="X169">
        <f t="shared" si="34"/>
        <v>184</v>
      </c>
      <c r="Y169">
        <f t="shared" si="35"/>
        <v>94</v>
      </c>
    </row>
    <row r="170" spans="1:25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43"/>
      <c r="L170" s="54">
        <f t="shared" si="24"/>
        <v>148</v>
      </c>
      <c r="M170" s="46">
        <f t="shared" si="25"/>
        <v>19884.21052631579</v>
      </c>
      <c r="N170" s="59" t="str">
        <f t="shared" si="26"/>
        <v/>
      </c>
      <c r="O170" s="52" t="str">
        <f t="shared" si="27"/>
        <v/>
      </c>
      <c r="P170" s="52">
        <f t="shared" si="28"/>
        <v>18183</v>
      </c>
      <c r="R170" s="15" t="s">
        <v>348</v>
      </c>
      <c r="S170" s="50">
        <f t="shared" si="29"/>
        <v>9900</v>
      </c>
      <c r="T170" s="52">
        <f t="shared" si="30"/>
        <v>18133.5</v>
      </c>
      <c r="U170" s="46">
        <f t="shared" si="31"/>
        <v>19872.28</v>
      </c>
      <c r="V170" s="46">
        <f t="shared" si="32"/>
        <v>1738.7799999999988</v>
      </c>
      <c r="W170" s="58">
        <f t="shared" si="33"/>
        <v>1.4593776520509176</v>
      </c>
      <c r="X170">
        <f t="shared" si="34"/>
        <v>154</v>
      </c>
      <c r="Y170">
        <f t="shared" si="35"/>
        <v>259</v>
      </c>
    </row>
    <row r="171" spans="1:25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43"/>
      <c r="L171" s="54">
        <f t="shared" si="24"/>
        <v>173</v>
      </c>
      <c r="M171" s="46">
        <f t="shared" si="25"/>
        <v>16305.570060922541</v>
      </c>
      <c r="N171" s="59">
        <f t="shared" si="26"/>
        <v>616.81887366818876</v>
      </c>
      <c r="O171" s="52">
        <f t="shared" si="27"/>
        <v>15688.751187254351</v>
      </c>
      <c r="P171" s="52">
        <f t="shared" si="28"/>
        <v>17924.599999999999</v>
      </c>
      <c r="R171" s="15" t="s">
        <v>350</v>
      </c>
      <c r="S171" s="50">
        <f t="shared" si="29"/>
        <v>45000</v>
      </c>
      <c r="T171" s="52">
        <f t="shared" si="30"/>
        <v>17699.599999999999</v>
      </c>
      <c r="U171" s="46">
        <f t="shared" si="31"/>
        <v>19709.325199999999</v>
      </c>
      <c r="V171" s="46">
        <f t="shared" si="32"/>
        <v>2009.7252000000008</v>
      </c>
      <c r="W171" s="58">
        <f t="shared" si="33"/>
        <v>1.4796115977791495</v>
      </c>
      <c r="X171">
        <f t="shared" si="34"/>
        <v>158</v>
      </c>
      <c r="Y171">
        <f t="shared" si="35"/>
        <v>231</v>
      </c>
    </row>
    <row r="172" spans="1:25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43"/>
      <c r="L172" s="54">
        <f t="shared" si="24"/>
        <v>172</v>
      </c>
      <c r="M172" s="46">
        <f t="shared" si="25"/>
        <v>16412.334801762114</v>
      </c>
      <c r="N172" s="59">
        <f t="shared" si="26"/>
        <v>1817.0391061452515</v>
      </c>
      <c r="O172" s="52">
        <f t="shared" si="27"/>
        <v>14595.295695616862</v>
      </c>
      <c r="P172" s="52">
        <f t="shared" si="28"/>
        <v>16026</v>
      </c>
      <c r="R172" s="15" t="s">
        <v>352</v>
      </c>
      <c r="S172" s="50">
        <f t="shared" si="29"/>
        <v>24120</v>
      </c>
      <c r="T172" s="52">
        <f t="shared" si="30"/>
        <v>15905.4</v>
      </c>
      <c r="U172" s="46">
        <f t="shared" si="31"/>
        <v>19596.655999999999</v>
      </c>
      <c r="V172" s="46">
        <f t="shared" si="32"/>
        <v>3691.2559999999994</v>
      </c>
      <c r="W172" s="58">
        <f t="shared" si="33"/>
        <v>0.41862259800153706</v>
      </c>
      <c r="X172">
        <f t="shared" si="34"/>
        <v>172</v>
      </c>
      <c r="Y172">
        <f t="shared" si="35"/>
        <v>138</v>
      </c>
    </row>
    <row r="173" spans="1:25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43"/>
      <c r="L173" s="54">
        <f t="shared" si="24"/>
        <v>159</v>
      </c>
      <c r="M173" s="46">
        <f t="shared" si="25"/>
        <v>18266.798418972332</v>
      </c>
      <c r="N173" s="59">
        <f t="shared" si="26"/>
        <v>2277.8675282714057</v>
      </c>
      <c r="O173" s="52">
        <f t="shared" si="27"/>
        <v>15988.930890700925</v>
      </c>
      <c r="P173" s="52">
        <f t="shared" si="28"/>
        <v>17076</v>
      </c>
      <c r="R173" s="15" t="s">
        <v>354</v>
      </c>
      <c r="S173" s="50">
        <f t="shared" si="29"/>
        <v>36900</v>
      </c>
      <c r="T173" s="52">
        <f t="shared" si="30"/>
        <v>16891.5</v>
      </c>
      <c r="U173" s="46">
        <f t="shared" si="31"/>
        <v>19447.272000000001</v>
      </c>
      <c r="V173" s="46">
        <f t="shared" si="32"/>
        <v>2555.7720000000008</v>
      </c>
      <c r="W173" s="58">
        <f t="shared" si="33"/>
        <v>0.81260425531914948</v>
      </c>
      <c r="X173">
        <f t="shared" si="34"/>
        <v>165</v>
      </c>
      <c r="Y173">
        <f t="shared" si="35"/>
        <v>186</v>
      </c>
    </row>
    <row r="174" spans="1:25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43"/>
      <c r="L174" s="54">
        <f t="shared" si="24"/>
        <v>142</v>
      </c>
      <c r="M174" s="46">
        <f t="shared" si="25"/>
        <v>20622.747747747748</v>
      </c>
      <c r="N174" s="59" t="str">
        <f t="shared" si="26"/>
        <v/>
      </c>
      <c r="O174" s="52" t="str">
        <f t="shared" si="27"/>
        <v/>
      </c>
      <c r="P174" s="52">
        <f t="shared" si="28"/>
        <v>18202</v>
      </c>
      <c r="R174" s="15" t="s">
        <v>356</v>
      </c>
      <c r="S174" s="50">
        <f t="shared" si="29"/>
        <v>92515.5</v>
      </c>
      <c r="T174" s="52">
        <f t="shared" si="30"/>
        <v>17739.422500000001</v>
      </c>
      <c r="U174" s="46">
        <f t="shared" si="31"/>
        <v>19265.276000000002</v>
      </c>
      <c r="V174" s="46">
        <f t="shared" si="32"/>
        <v>1525.8535000000011</v>
      </c>
      <c r="W174" s="58">
        <f t="shared" si="33"/>
        <v>12.746427927927938</v>
      </c>
      <c r="X174">
        <f t="shared" si="34"/>
        <v>157</v>
      </c>
      <c r="Y174">
        <f t="shared" si="35"/>
        <v>292</v>
      </c>
    </row>
    <row r="175" spans="1:25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43"/>
      <c r="L175" s="54">
        <f t="shared" si="24"/>
        <v>169</v>
      </c>
      <c r="M175" s="46">
        <f t="shared" si="25"/>
        <v>16699.908508691675</v>
      </c>
      <c r="N175" s="59">
        <f t="shared" si="26"/>
        <v>1934.8127600554785</v>
      </c>
      <c r="O175" s="52">
        <f t="shared" si="27"/>
        <v>14765.095748636197</v>
      </c>
      <c r="P175" s="52">
        <f t="shared" si="28"/>
        <v>15463</v>
      </c>
      <c r="R175" s="15" t="s">
        <v>358</v>
      </c>
      <c r="S175" s="50">
        <f t="shared" si="29"/>
        <v>14850</v>
      </c>
      <c r="T175" s="52">
        <f t="shared" si="30"/>
        <v>15388.75</v>
      </c>
      <c r="U175" s="46">
        <f t="shared" si="31"/>
        <v>19202.155999999999</v>
      </c>
      <c r="V175" s="46">
        <f t="shared" si="32"/>
        <v>3813.405999999999</v>
      </c>
      <c r="W175" s="58">
        <f t="shared" si="33"/>
        <v>0.36681218637992796</v>
      </c>
      <c r="X175">
        <f t="shared" si="34"/>
        <v>178</v>
      </c>
      <c r="Y175">
        <f t="shared" si="35"/>
        <v>132</v>
      </c>
    </row>
    <row r="176" spans="1:25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43"/>
      <c r="L176" s="54">
        <f t="shared" si="24"/>
        <v>170</v>
      </c>
      <c r="M176" s="46">
        <f t="shared" si="25"/>
        <v>16629.787234042553</v>
      </c>
      <c r="N176" s="59">
        <f t="shared" si="26"/>
        <v>627.10103871576962</v>
      </c>
      <c r="O176" s="52">
        <f t="shared" si="27"/>
        <v>16002.686195326783</v>
      </c>
      <c r="P176" s="52">
        <f t="shared" si="28"/>
        <v>17312.7</v>
      </c>
      <c r="R176" s="15" t="s">
        <v>360</v>
      </c>
      <c r="S176" s="50">
        <f t="shared" si="29"/>
        <v>22599</v>
      </c>
      <c r="T176" s="52">
        <f t="shared" si="30"/>
        <v>17199.705000000002</v>
      </c>
      <c r="U176" s="46">
        <f t="shared" si="31"/>
        <v>18911.5936</v>
      </c>
      <c r="V176" s="46">
        <f t="shared" si="32"/>
        <v>1711.8885999999984</v>
      </c>
      <c r="W176" s="58">
        <f t="shared" si="33"/>
        <v>1.5777572654720651</v>
      </c>
      <c r="X176">
        <f t="shared" si="34"/>
        <v>163</v>
      </c>
      <c r="Y176">
        <f t="shared" si="35"/>
        <v>264</v>
      </c>
    </row>
    <row r="177" spans="1:25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43"/>
      <c r="L177" s="54">
        <f t="shared" si="24"/>
        <v>200</v>
      </c>
      <c r="M177" s="46">
        <f t="shared" si="25"/>
        <v>14251.568785197105</v>
      </c>
      <c r="N177" s="59">
        <f t="shared" si="26"/>
        <v>805.57593543653707</v>
      </c>
      <c r="O177" s="52">
        <f t="shared" si="27"/>
        <v>13445.992849760569</v>
      </c>
      <c r="P177" s="52">
        <f t="shared" si="28"/>
        <v>16616.7</v>
      </c>
      <c r="R177" s="15" t="s">
        <v>362</v>
      </c>
      <c r="S177" s="50">
        <f t="shared" si="29"/>
        <v>3259.8</v>
      </c>
      <c r="T177" s="52">
        <f t="shared" si="30"/>
        <v>16600.401000000002</v>
      </c>
      <c r="U177" s="46">
        <f t="shared" si="31"/>
        <v>18635.864400000002</v>
      </c>
      <c r="V177" s="46">
        <f t="shared" si="32"/>
        <v>2035.4634000000005</v>
      </c>
      <c r="W177" s="58">
        <f t="shared" si="33"/>
        <v>0.85379180327868898</v>
      </c>
      <c r="X177">
        <f t="shared" si="34"/>
        <v>168</v>
      </c>
      <c r="Y177">
        <f t="shared" si="35"/>
        <v>227</v>
      </c>
    </row>
    <row r="178" spans="1:25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43"/>
      <c r="L178" s="54">
        <f t="shared" si="24"/>
        <v>168</v>
      </c>
      <c r="M178" s="46">
        <f t="shared" si="25"/>
        <v>16764.89058039962</v>
      </c>
      <c r="N178" s="59">
        <f t="shared" si="26"/>
        <v>96.31604459524965</v>
      </c>
      <c r="O178" s="52">
        <f t="shared" si="27"/>
        <v>16668.574535804371</v>
      </c>
      <c r="P178" s="52">
        <f t="shared" si="28"/>
        <v>17421.2</v>
      </c>
      <c r="R178" s="15" t="s">
        <v>364</v>
      </c>
      <c r="S178" s="50">
        <f t="shared" si="29"/>
        <v>13500</v>
      </c>
      <c r="T178" s="52">
        <f t="shared" si="30"/>
        <v>17353.7</v>
      </c>
      <c r="U178" s="46">
        <f t="shared" si="31"/>
        <v>18536.1348</v>
      </c>
      <c r="V178" s="46">
        <f t="shared" si="32"/>
        <v>1182.4347999999991</v>
      </c>
      <c r="W178" s="58">
        <f t="shared" si="33"/>
        <v>4.9508545546049278</v>
      </c>
      <c r="X178">
        <f t="shared" si="34"/>
        <v>160</v>
      </c>
      <c r="Y178">
        <f t="shared" si="35"/>
        <v>338</v>
      </c>
    </row>
    <row r="179" spans="1:25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43"/>
      <c r="L179" s="54">
        <f t="shared" si="24"/>
        <v>186</v>
      </c>
      <c r="M179" s="46">
        <f t="shared" si="25"/>
        <v>14986.752136752139</v>
      </c>
      <c r="N179" s="59">
        <f t="shared" si="26"/>
        <v>1771.0862619808308</v>
      </c>
      <c r="O179" s="52">
        <f t="shared" si="27"/>
        <v>13215.665874771308</v>
      </c>
      <c r="P179" s="52">
        <f t="shared" si="28"/>
        <v>16425.8</v>
      </c>
      <c r="R179" s="15" t="s">
        <v>366</v>
      </c>
      <c r="S179" s="50">
        <f t="shared" si="29"/>
        <v>48031.199999999997</v>
      </c>
      <c r="T179" s="52">
        <f t="shared" si="30"/>
        <v>16185.643999999998</v>
      </c>
      <c r="U179" s="46">
        <f t="shared" si="31"/>
        <v>18446.294000000002</v>
      </c>
      <c r="V179" s="46">
        <f t="shared" si="32"/>
        <v>2260.6500000000033</v>
      </c>
      <c r="W179" s="58">
        <f t="shared" si="33"/>
        <v>1.0390096509425482</v>
      </c>
      <c r="X179">
        <f t="shared" si="34"/>
        <v>170</v>
      </c>
      <c r="Y179">
        <f t="shared" si="35"/>
        <v>211</v>
      </c>
    </row>
    <row r="180" spans="1:25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43"/>
      <c r="L180" s="54">
        <f t="shared" si="24"/>
        <v>174</v>
      </c>
      <c r="M180" s="46">
        <f t="shared" si="25"/>
        <v>16299.625468164793</v>
      </c>
      <c r="N180" s="59">
        <f t="shared" si="26"/>
        <v>1518.263266712612</v>
      </c>
      <c r="O180" s="52">
        <f t="shared" si="27"/>
        <v>14781.362201452181</v>
      </c>
      <c r="P180" s="52">
        <f t="shared" si="28"/>
        <v>15205</v>
      </c>
      <c r="R180" s="15" t="s">
        <v>368</v>
      </c>
      <c r="S180" s="50">
        <f t="shared" si="29"/>
        <v>78750</v>
      </c>
      <c r="T180" s="52">
        <f t="shared" si="30"/>
        <v>14811.25</v>
      </c>
      <c r="U180" s="46">
        <f t="shared" si="31"/>
        <v>18313.216</v>
      </c>
      <c r="V180" s="46">
        <f t="shared" si="32"/>
        <v>3501.9660000000003</v>
      </c>
      <c r="W180" s="58">
        <f t="shared" si="33"/>
        <v>0.58963504312301418</v>
      </c>
      <c r="X180">
        <f t="shared" si="34"/>
        <v>183</v>
      </c>
      <c r="Y180">
        <f t="shared" si="35"/>
        <v>145</v>
      </c>
    </row>
    <row r="181" spans="1:25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43"/>
      <c r="L181" s="54">
        <f t="shared" si="24"/>
        <v>217</v>
      </c>
      <c r="M181" s="46">
        <f t="shared" si="25"/>
        <v>13023.888470233611</v>
      </c>
      <c r="N181" s="59">
        <f t="shared" si="26"/>
        <v>137.13733075435206</v>
      </c>
      <c r="O181" s="52">
        <f t="shared" si="27"/>
        <v>12886.751139479258</v>
      </c>
      <c r="P181" s="52">
        <f t="shared" si="28"/>
        <v>17353.600000000002</v>
      </c>
      <c r="R181" s="15" t="s">
        <v>370</v>
      </c>
      <c r="S181" s="50">
        <f t="shared" si="29"/>
        <v>2160</v>
      </c>
      <c r="T181" s="52">
        <f t="shared" si="30"/>
        <v>17342.800000000003</v>
      </c>
      <c r="U181" s="46">
        <f t="shared" si="31"/>
        <v>18181.400400000002</v>
      </c>
      <c r="V181" s="46">
        <f t="shared" si="32"/>
        <v>838.60039999999935</v>
      </c>
      <c r="W181" s="58">
        <f t="shared" si="33"/>
        <v>-12.827932299012684</v>
      </c>
      <c r="X181">
        <f t="shared" si="34"/>
        <v>161</v>
      </c>
      <c r="Y181">
        <f t="shared" si="35"/>
        <v>411</v>
      </c>
    </row>
    <row r="182" spans="1:25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43"/>
      <c r="L182" s="54">
        <f t="shared" si="24"/>
        <v>182</v>
      </c>
      <c r="M182" s="46">
        <f t="shared" si="25"/>
        <v>15386.464826357969</v>
      </c>
      <c r="N182" s="59">
        <f t="shared" si="26"/>
        <v>340.32258064516128</v>
      </c>
      <c r="O182" s="52">
        <f t="shared" si="27"/>
        <v>15046.142245712808</v>
      </c>
      <c r="P182" s="52">
        <f t="shared" si="28"/>
        <v>16857</v>
      </c>
      <c r="R182" s="15" t="s">
        <v>372</v>
      </c>
      <c r="S182" s="50">
        <f t="shared" si="29"/>
        <v>90000</v>
      </c>
      <c r="T182" s="52">
        <f t="shared" si="30"/>
        <v>16407</v>
      </c>
      <c r="U182" s="46">
        <f t="shared" si="31"/>
        <v>18177.508000000002</v>
      </c>
      <c r="V182" s="46">
        <f t="shared" si="32"/>
        <v>1770.5080000000016</v>
      </c>
      <c r="W182" s="58">
        <f t="shared" si="33"/>
        <v>3.1955165876777292</v>
      </c>
      <c r="X182">
        <f t="shared" si="34"/>
        <v>169</v>
      </c>
      <c r="Y182">
        <f t="shared" si="35"/>
        <v>254</v>
      </c>
    </row>
    <row r="183" spans="1:25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43"/>
      <c r="L183" s="54">
        <f t="shared" si="24"/>
        <v>264</v>
      </c>
      <c r="M183" s="46">
        <f t="shared" si="25"/>
        <v>11210.512654120703</v>
      </c>
      <c r="N183" s="59">
        <f t="shared" si="26"/>
        <v>2582.3262839879153</v>
      </c>
      <c r="O183" s="52">
        <f t="shared" si="27"/>
        <v>8628.1863701327875</v>
      </c>
      <c r="P183" s="52">
        <f t="shared" si="28"/>
        <v>13856.400000000001</v>
      </c>
      <c r="R183" s="15" t="s">
        <v>374</v>
      </c>
      <c r="S183" s="50">
        <f t="shared" si="29"/>
        <v>2520</v>
      </c>
      <c r="T183" s="52">
        <f t="shared" si="30"/>
        <v>13843.800000000001</v>
      </c>
      <c r="U183" s="46">
        <f t="shared" si="31"/>
        <v>18173.720800000003</v>
      </c>
      <c r="V183" s="46">
        <f t="shared" si="32"/>
        <v>4329.9208000000017</v>
      </c>
      <c r="W183" s="58">
        <f t="shared" si="33"/>
        <v>0.26642901433167643</v>
      </c>
      <c r="X183">
        <f t="shared" si="34"/>
        <v>199</v>
      </c>
      <c r="Y183">
        <f t="shared" si="35"/>
        <v>114</v>
      </c>
    </row>
    <row r="184" spans="1:25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43"/>
      <c r="L184" s="54">
        <f t="shared" si="24"/>
        <v>195</v>
      </c>
      <c r="M184" s="46">
        <f t="shared" si="25"/>
        <v>14534.962089300758</v>
      </c>
      <c r="N184" s="59">
        <f t="shared" si="26"/>
        <v>3433.1606217616581</v>
      </c>
      <c r="O184" s="52">
        <f t="shared" si="27"/>
        <v>11101.801467539099</v>
      </c>
      <c r="P184" s="52">
        <f t="shared" si="28"/>
        <v>13940</v>
      </c>
      <c r="R184" s="15" t="s">
        <v>376</v>
      </c>
      <c r="S184" s="50">
        <f t="shared" si="29"/>
        <v>18900</v>
      </c>
      <c r="T184" s="52">
        <f t="shared" si="30"/>
        <v>13845.5</v>
      </c>
      <c r="U184" s="46">
        <f t="shared" si="31"/>
        <v>18150.155999999999</v>
      </c>
      <c r="V184" s="46">
        <f t="shared" si="32"/>
        <v>4304.655999999999</v>
      </c>
      <c r="W184" s="58">
        <f t="shared" si="33"/>
        <v>0.29932266827648629</v>
      </c>
      <c r="X184">
        <f t="shared" si="34"/>
        <v>198</v>
      </c>
      <c r="Y184">
        <f t="shared" si="35"/>
        <v>116</v>
      </c>
    </row>
    <row r="185" spans="1:25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43"/>
      <c r="L185" s="54">
        <f t="shared" si="24"/>
        <v>165</v>
      </c>
      <c r="M185" s="46">
        <f t="shared" si="25"/>
        <v>17135.991820040901</v>
      </c>
      <c r="N185" s="59">
        <f t="shared" si="26"/>
        <v>1646.0836136472849</v>
      </c>
      <c r="O185" s="52">
        <f t="shared" si="27"/>
        <v>15489.908206393617</v>
      </c>
      <c r="P185" s="52">
        <f t="shared" si="28"/>
        <v>23610</v>
      </c>
      <c r="R185" s="15" t="s">
        <v>378</v>
      </c>
      <c r="S185" s="50">
        <f t="shared" si="29"/>
        <v>21600</v>
      </c>
      <c r="T185" s="52">
        <f t="shared" si="30"/>
        <v>23502</v>
      </c>
      <c r="U185" s="46">
        <f t="shared" si="31"/>
        <v>17630.468000000001</v>
      </c>
      <c r="V185" s="46">
        <f t="shared" si="32"/>
        <v>-5871.5319999999992</v>
      </c>
      <c r="W185" s="58">
        <f t="shared" si="33"/>
        <v>-0.14296715807911264</v>
      </c>
      <c r="X185">
        <f t="shared" si="34"/>
        <v>119</v>
      </c>
      <c r="Y185">
        <f t="shared" si="35"/>
        <v>497</v>
      </c>
    </row>
    <row r="186" spans="1:25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43"/>
      <c r="L186" s="54">
        <f t="shared" si="24"/>
        <v>164</v>
      </c>
      <c r="M186" s="46">
        <f t="shared" si="25"/>
        <v>17191.161356628982</v>
      </c>
      <c r="N186" s="59">
        <f t="shared" si="26"/>
        <v>5379.2544570502432</v>
      </c>
      <c r="O186" s="52">
        <f t="shared" si="27"/>
        <v>11811.906899578738</v>
      </c>
      <c r="P186" s="52">
        <f t="shared" si="28"/>
        <v>10089</v>
      </c>
      <c r="R186" s="15" t="s">
        <v>380</v>
      </c>
      <c r="S186" s="50">
        <f t="shared" si="29"/>
        <v>12870</v>
      </c>
      <c r="T186" s="52">
        <f t="shared" si="30"/>
        <v>10024.65</v>
      </c>
      <c r="U186" s="46">
        <f t="shared" si="31"/>
        <v>17596.804</v>
      </c>
      <c r="V186" s="46">
        <f t="shared" si="32"/>
        <v>7572.1540000000005</v>
      </c>
      <c r="W186" s="58">
        <f t="shared" si="33"/>
        <v>0.14072823139499857</v>
      </c>
      <c r="X186">
        <f t="shared" si="34"/>
        <v>281</v>
      </c>
      <c r="Y186">
        <f t="shared" si="35"/>
        <v>69</v>
      </c>
    </row>
    <row r="187" spans="1:25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43"/>
      <c r="L187" s="54">
        <f t="shared" si="24"/>
        <v>189</v>
      </c>
      <c r="M187" s="46">
        <f t="shared" si="25"/>
        <v>14875.849731663684</v>
      </c>
      <c r="N187" s="59">
        <f t="shared" si="26"/>
        <v>504.93920972644372</v>
      </c>
      <c r="O187" s="52">
        <f t="shared" si="27"/>
        <v>14370.91052193724</v>
      </c>
      <c r="P187" s="52">
        <f t="shared" si="28"/>
        <v>15966.7</v>
      </c>
      <c r="R187" s="15" t="s">
        <v>382</v>
      </c>
      <c r="S187" s="50">
        <f t="shared" si="29"/>
        <v>13735.8</v>
      </c>
      <c r="T187" s="52">
        <f t="shared" si="30"/>
        <v>15898.021000000001</v>
      </c>
      <c r="U187" s="46">
        <f t="shared" si="31"/>
        <v>17496.022400000002</v>
      </c>
      <c r="V187" s="46">
        <f t="shared" si="32"/>
        <v>1598.001400000001</v>
      </c>
      <c r="W187" s="58">
        <f t="shared" si="33"/>
        <v>1.4048177577125673</v>
      </c>
      <c r="X187">
        <f t="shared" si="34"/>
        <v>173</v>
      </c>
      <c r="Y187">
        <f t="shared" si="35"/>
        <v>279</v>
      </c>
    </row>
    <row r="188" spans="1:25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43"/>
      <c r="L188" s="54">
        <f t="shared" si="24"/>
        <v>177</v>
      </c>
      <c r="M188" s="46">
        <f t="shared" si="25"/>
        <v>15850.860420650095</v>
      </c>
      <c r="N188" s="59">
        <f t="shared" si="26"/>
        <v>847.84446322907854</v>
      </c>
      <c r="O188" s="52">
        <f t="shared" si="27"/>
        <v>15003.015957421016</v>
      </c>
      <c r="P188" s="52">
        <f t="shared" si="28"/>
        <v>15577</v>
      </c>
      <c r="R188" s="15" t="s">
        <v>384</v>
      </c>
      <c r="S188" s="50">
        <f t="shared" si="29"/>
        <v>121500</v>
      </c>
      <c r="T188" s="52">
        <f t="shared" si="30"/>
        <v>14969.5</v>
      </c>
      <c r="U188" s="46">
        <f t="shared" si="31"/>
        <v>17442.16</v>
      </c>
      <c r="V188" s="46">
        <f t="shared" si="32"/>
        <v>2472.66</v>
      </c>
      <c r="W188" s="58">
        <f t="shared" si="33"/>
        <v>1.4652642073778663</v>
      </c>
      <c r="X188">
        <f t="shared" si="34"/>
        <v>181</v>
      </c>
      <c r="Y188">
        <f t="shared" si="35"/>
        <v>190</v>
      </c>
    </row>
    <row r="189" spans="1:25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43"/>
      <c r="L189" s="54">
        <f t="shared" si="24"/>
        <v>199</v>
      </c>
      <c r="M189" s="46">
        <f t="shared" si="25"/>
        <v>14256.944444444445</v>
      </c>
      <c r="N189" s="59">
        <f t="shared" si="26"/>
        <v>2079.847908745247</v>
      </c>
      <c r="O189" s="52">
        <f t="shared" si="27"/>
        <v>12177.096535699198</v>
      </c>
      <c r="P189" s="52">
        <f t="shared" si="28"/>
        <v>14783</v>
      </c>
      <c r="R189" s="15" t="s">
        <v>386</v>
      </c>
      <c r="S189" s="50">
        <f t="shared" si="29"/>
        <v>9930.6</v>
      </c>
      <c r="T189" s="52">
        <f t="shared" si="30"/>
        <v>14733.347</v>
      </c>
      <c r="U189" s="46">
        <f t="shared" si="31"/>
        <v>17278.047999999999</v>
      </c>
      <c r="V189" s="46">
        <f t="shared" si="32"/>
        <v>2544.7009999999991</v>
      </c>
      <c r="W189" s="58">
        <f t="shared" si="33"/>
        <v>0.55070140158439917</v>
      </c>
      <c r="X189">
        <f t="shared" si="34"/>
        <v>185</v>
      </c>
      <c r="Y189">
        <f t="shared" si="35"/>
        <v>187</v>
      </c>
    </row>
    <row r="190" spans="1:25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43"/>
      <c r="L190" s="54">
        <f t="shared" si="24"/>
        <v>175</v>
      </c>
      <c r="M190" s="46">
        <f t="shared" si="25"/>
        <v>16031.929480901079</v>
      </c>
      <c r="N190" s="59">
        <f t="shared" si="26"/>
        <v>664.16666666666674</v>
      </c>
      <c r="O190" s="52">
        <f t="shared" si="27"/>
        <v>15367.762814234413</v>
      </c>
      <c r="P190" s="52">
        <f t="shared" si="28"/>
        <v>16209.2</v>
      </c>
      <c r="R190" s="15" t="s">
        <v>388</v>
      </c>
      <c r="S190" s="50">
        <f t="shared" si="29"/>
        <v>69930</v>
      </c>
      <c r="T190" s="52">
        <f t="shared" si="30"/>
        <v>15859.550000000001</v>
      </c>
      <c r="U190" s="46">
        <f t="shared" si="31"/>
        <v>17219.767200000002</v>
      </c>
      <c r="V190" s="46">
        <f t="shared" si="32"/>
        <v>1360.217200000001</v>
      </c>
      <c r="W190" s="58">
        <f t="shared" si="33"/>
        <v>7.5333575909661281</v>
      </c>
      <c r="X190">
        <f t="shared" si="34"/>
        <v>174</v>
      </c>
      <c r="Y190">
        <f t="shared" si="35"/>
        <v>318</v>
      </c>
    </row>
    <row r="191" spans="1:25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43"/>
      <c r="L191" s="54">
        <f t="shared" si="24"/>
        <v>349</v>
      </c>
      <c r="M191" s="46">
        <f t="shared" si="25"/>
        <v>7933.1064657267871</v>
      </c>
      <c r="N191" s="59">
        <f t="shared" si="26"/>
        <v>254.1972717733473</v>
      </c>
      <c r="O191" s="52">
        <f t="shared" si="27"/>
        <v>7678.9091939534401</v>
      </c>
      <c r="P191" s="52">
        <f t="shared" si="28"/>
        <v>15833.9</v>
      </c>
      <c r="R191" s="15" t="s">
        <v>390</v>
      </c>
      <c r="S191" s="50">
        <f t="shared" si="29"/>
        <v>81000</v>
      </c>
      <c r="T191" s="52">
        <f t="shared" si="30"/>
        <v>15428.9</v>
      </c>
      <c r="U191" s="46">
        <f t="shared" si="31"/>
        <v>17166.9568</v>
      </c>
      <c r="V191" s="46">
        <f t="shared" si="32"/>
        <v>1738.0568000000003</v>
      </c>
      <c r="W191" s="58">
        <f t="shared" si="33"/>
        <v>2.5873205366357075</v>
      </c>
      <c r="X191">
        <f t="shared" si="34"/>
        <v>177</v>
      </c>
      <c r="Y191">
        <f t="shared" si="35"/>
        <v>260</v>
      </c>
    </row>
    <row r="192" spans="1:25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43"/>
      <c r="L192" s="54">
        <f t="shared" si="24"/>
        <v>190</v>
      </c>
      <c r="M192" s="46">
        <f t="shared" si="25"/>
        <v>14858.667883211678</v>
      </c>
      <c r="N192" s="59">
        <f t="shared" si="26"/>
        <v>708.32404310665186</v>
      </c>
      <c r="O192" s="52">
        <f t="shared" si="27"/>
        <v>14150.343840105026</v>
      </c>
      <c r="P192" s="52">
        <f t="shared" si="28"/>
        <v>14379</v>
      </c>
      <c r="R192" s="15" t="s">
        <v>392</v>
      </c>
      <c r="S192" s="50">
        <f t="shared" si="29"/>
        <v>40590</v>
      </c>
      <c r="T192" s="52">
        <f t="shared" si="30"/>
        <v>14176.05</v>
      </c>
      <c r="U192" s="46">
        <f t="shared" si="31"/>
        <v>17131.925200000001</v>
      </c>
      <c r="V192" s="46">
        <f t="shared" si="32"/>
        <v>2955.8752000000022</v>
      </c>
      <c r="W192" s="58">
        <f t="shared" si="33"/>
        <v>0.5507450815801912</v>
      </c>
      <c r="X192">
        <f t="shared" si="34"/>
        <v>196</v>
      </c>
      <c r="Y192">
        <f t="shared" si="35"/>
        <v>167</v>
      </c>
    </row>
    <row r="193" spans="1:25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43"/>
      <c r="L193" s="54">
        <f t="shared" si="24"/>
        <v>185</v>
      </c>
      <c r="M193" s="46">
        <f t="shared" si="25"/>
        <v>15192.235734331151</v>
      </c>
      <c r="N193" s="59">
        <f t="shared" si="26"/>
        <v>523.1895850284784</v>
      </c>
      <c r="O193" s="52">
        <f t="shared" si="27"/>
        <v>14669.046149302672</v>
      </c>
      <c r="P193" s="52">
        <f t="shared" si="28"/>
        <v>15597.5</v>
      </c>
      <c r="R193" s="15" t="s">
        <v>394</v>
      </c>
      <c r="S193" s="50">
        <f t="shared" si="29"/>
        <v>8117.1</v>
      </c>
      <c r="T193" s="52">
        <f t="shared" si="30"/>
        <v>15556.914500000001</v>
      </c>
      <c r="U193" s="46">
        <f t="shared" si="31"/>
        <v>17085.006000000001</v>
      </c>
      <c r="V193" s="46">
        <f t="shared" si="32"/>
        <v>1528.0915000000005</v>
      </c>
      <c r="W193" s="58">
        <f t="shared" si="33"/>
        <v>1.3765031104199075</v>
      </c>
      <c r="X193">
        <f t="shared" si="34"/>
        <v>175</v>
      </c>
      <c r="Y193">
        <f t="shared" si="35"/>
        <v>291</v>
      </c>
    </row>
    <row r="194" spans="1:25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43"/>
      <c r="L194" s="54">
        <f t="shared" si="24"/>
        <v>181</v>
      </c>
      <c r="M194" s="46">
        <f t="shared" si="25"/>
        <v>15424.476190476191</v>
      </c>
      <c r="N194" s="59">
        <f t="shared" si="26"/>
        <v>1912.3260437375745</v>
      </c>
      <c r="O194" s="52">
        <f t="shared" si="27"/>
        <v>13512.150146738617</v>
      </c>
      <c r="P194" s="52">
        <f t="shared" si="28"/>
        <v>14271.900000000001</v>
      </c>
      <c r="R194" s="15" t="s">
        <v>396</v>
      </c>
      <c r="S194" s="50">
        <f t="shared" si="29"/>
        <v>15823.8</v>
      </c>
      <c r="T194" s="52">
        <f t="shared" si="30"/>
        <v>14192.781000000001</v>
      </c>
      <c r="U194" s="46">
        <f t="shared" si="31"/>
        <v>17037.876400000001</v>
      </c>
      <c r="V194" s="46">
        <f t="shared" si="32"/>
        <v>2845.0954000000002</v>
      </c>
      <c r="W194" s="58">
        <f t="shared" si="33"/>
        <v>0.47889354402744577</v>
      </c>
      <c r="X194">
        <f t="shared" si="34"/>
        <v>195</v>
      </c>
      <c r="Y194">
        <f t="shared" si="35"/>
        <v>171</v>
      </c>
    </row>
    <row r="195" spans="1:25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43"/>
      <c r="L195" s="54">
        <f t="shared" ref="L195:L258" si="36">RANK(M195,$M$3:$M$502,0)</f>
        <v>191</v>
      </c>
      <c r="M195" s="46">
        <f t="shared" ref="M195:M258" si="37">IF(F195="-",E195,E195/(F195+1))</f>
        <v>14807.162534435261</v>
      </c>
      <c r="N195" s="59">
        <f t="shared" ref="N195:N258" si="38">IF(ISNUMBER(G195/(H195+1)),G195/(H195+1),"")</f>
        <v>1503.9370078740158</v>
      </c>
      <c r="O195" s="52">
        <f t="shared" ref="O195:O258" si="39">IF(ISNUMBER(M195-N195),M195-N195,"")</f>
        <v>13303.225526561246</v>
      </c>
      <c r="P195" s="52">
        <f t="shared" si="28"/>
        <v>14024</v>
      </c>
      <c r="R195" s="15" t="s">
        <v>398</v>
      </c>
      <c r="S195" s="50">
        <f t="shared" si="29"/>
        <v>253440</v>
      </c>
      <c r="T195" s="52">
        <f t="shared" si="30"/>
        <v>12756.8</v>
      </c>
      <c r="U195" s="46">
        <f t="shared" si="31"/>
        <v>16963.5</v>
      </c>
      <c r="V195" s="46">
        <f t="shared" si="32"/>
        <v>4206.7000000000007</v>
      </c>
      <c r="W195" s="58">
        <f t="shared" si="33"/>
        <v>1.0022370299857215</v>
      </c>
      <c r="X195">
        <f t="shared" si="34"/>
        <v>220</v>
      </c>
      <c r="Y195">
        <f t="shared" si="35"/>
        <v>120</v>
      </c>
    </row>
    <row r="196" spans="1:25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43"/>
      <c r="L196" s="54">
        <f t="shared" si="36"/>
        <v>205</v>
      </c>
      <c r="M196" s="46">
        <f t="shared" si="37"/>
        <v>14094.736842105262</v>
      </c>
      <c r="N196" s="59">
        <f t="shared" si="38"/>
        <v>1038.6201991465148</v>
      </c>
      <c r="O196" s="52">
        <f t="shared" si="39"/>
        <v>13056.116642958747</v>
      </c>
      <c r="P196" s="52">
        <f t="shared" ref="P196:P259" si="40">E196-G196</f>
        <v>14607.7</v>
      </c>
      <c r="R196" s="15" t="s">
        <v>400</v>
      </c>
      <c r="S196" s="50">
        <f t="shared" ref="S196:S259" si="41">C196-(C196*0.1)</f>
        <v>7593.3</v>
      </c>
      <c r="T196" s="52">
        <f t="shared" ref="T196:T259" si="42">P196-(45000*C196*10%)/1000000</f>
        <v>14569.7335</v>
      </c>
      <c r="U196" s="46">
        <f t="shared" ref="U196:U259" si="43">(E196*5.2%)+E196</f>
        <v>16903.536</v>
      </c>
      <c r="V196" s="46">
        <f t="shared" ref="V196:V259" si="44">U196-T196</f>
        <v>2333.8024999999998</v>
      </c>
      <c r="W196" s="58">
        <f t="shared" ref="W196:W259" si="45">(V196-G196)/G196</f>
        <v>0.59816647264260758</v>
      </c>
      <c r="X196">
        <f t="shared" ref="X196:X259" si="46">RANK(T196,$T$3:$T$502,0)</f>
        <v>189</v>
      </c>
      <c r="Y196">
        <f t="shared" ref="Y196:Y259" si="47">RANK(V196,$V$3:$V$502,0)</f>
        <v>205</v>
      </c>
    </row>
    <row r="197" spans="1:25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43"/>
      <c r="L197" s="54">
        <f t="shared" si="36"/>
        <v>246</v>
      </c>
      <c r="M197" s="46">
        <f t="shared" si="37"/>
        <v>12090.015128593041</v>
      </c>
      <c r="N197" s="59">
        <f t="shared" si="38"/>
        <v>1098.9399293286217</v>
      </c>
      <c r="O197" s="52">
        <f t="shared" si="39"/>
        <v>10991.075199264418</v>
      </c>
      <c r="P197" s="52">
        <f t="shared" si="40"/>
        <v>15672</v>
      </c>
      <c r="R197" s="15" t="s">
        <v>402</v>
      </c>
      <c r="S197" s="50">
        <f t="shared" si="41"/>
        <v>68428.800000000003</v>
      </c>
      <c r="T197" s="52">
        <f t="shared" si="42"/>
        <v>15329.856</v>
      </c>
      <c r="U197" s="46">
        <f t="shared" si="43"/>
        <v>16814.116000000002</v>
      </c>
      <c r="V197" s="46">
        <f t="shared" si="44"/>
        <v>1484.260000000002</v>
      </c>
      <c r="W197" s="58">
        <f t="shared" si="45"/>
        <v>3.7725401929260514</v>
      </c>
      <c r="X197">
        <f t="shared" si="46"/>
        <v>179</v>
      </c>
      <c r="Y197">
        <f t="shared" si="47"/>
        <v>299</v>
      </c>
    </row>
    <row r="198" spans="1:25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43"/>
      <c r="L198" s="54">
        <f t="shared" si="36"/>
        <v>179</v>
      </c>
      <c r="M198" s="46">
        <f t="shared" si="37"/>
        <v>15473.170731707318</v>
      </c>
      <c r="N198" s="59">
        <f t="shared" si="38"/>
        <v>436.870642912471</v>
      </c>
      <c r="O198" s="52">
        <f t="shared" si="39"/>
        <v>15036.300088794847</v>
      </c>
      <c r="P198" s="52">
        <f t="shared" si="40"/>
        <v>15296</v>
      </c>
      <c r="R198" s="15" t="s">
        <v>404</v>
      </c>
      <c r="S198" s="50">
        <f t="shared" si="41"/>
        <v>66600</v>
      </c>
      <c r="T198" s="52">
        <f t="shared" si="42"/>
        <v>14963</v>
      </c>
      <c r="U198" s="46">
        <f t="shared" si="43"/>
        <v>16684.72</v>
      </c>
      <c r="V198" s="46">
        <f t="shared" si="44"/>
        <v>1721.7200000000012</v>
      </c>
      <c r="W198" s="58">
        <f t="shared" si="45"/>
        <v>2.052695035460995</v>
      </c>
      <c r="X198">
        <f t="shared" si="46"/>
        <v>182</v>
      </c>
      <c r="Y198">
        <f t="shared" si="47"/>
        <v>262</v>
      </c>
    </row>
    <row r="199" spans="1:25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43"/>
      <c r="L199" s="54">
        <f t="shared" si="36"/>
        <v>256</v>
      </c>
      <c r="M199" s="46">
        <f t="shared" si="37"/>
        <v>11690.821613619541</v>
      </c>
      <c r="N199" s="59">
        <f t="shared" si="38"/>
        <v>558.92939547761887</v>
      </c>
      <c r="O199" s="52">
        <f t="shared" si="39"/>
        <v>11131.892218141922</v>
      </c>
      <c r="P199" s="52">
        <f t="shared" si="40"/>
        <v>14583.099999999999</v>
      </c>
      <c r="R199" s="15" t="s">
        <v>406</v>
      </c>
      <c r="S199" s="50">
        <f t="shared" si="41"/>
        <v>6390</v>
      </c>
      <c r="T199" s="52">
        <f t="shared" si="42"/>
        <v>14551.149999999998</v>
      </c>
      <c r="U199" s="46">
        <f t="shared" si="43"/>
        <v>16615.603599999999</v>
      </c>
      <c r="V199" s="46">
        <f t="shared" si="44"/>
        <v>2064.4536000000007</v>
      </c>
      <c r="W199" s="58">
        <f t="shared" si="45"/>
        <v>0.70446961690885124</v>
      </c>
      <c r="X199">
        <f t="shared" si="46"/>
        <v>190</v>
      </c>
      <c r="Y199">
        <f t="shared" si="47"/>
        <v>225</v>
      </c>
    </row>
    <row r="200" spans="1:25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43"/>
      <c r="L200" s="54">
        <f t="shared" si="36"/>
        <v>194</v>
      </c>
      <c r="M200" s="46">
        <f t="shared" si="37"/>
        <v>14606.475485661425</v>
      </c>
      <c r="N200" s="59">
        <f t="shared" si="38"/>
        <v>373.86438446346278</v>
      </c>
      <c r="O200" s="52">
        <f t="shared" si="39"/>
        <v>14232.611101197963</v>
      </c>
      <c r="P200" s="52">
        <f t="shared" si="40"/>
        <v>15221.7</v>
      </c>
      <c r="R200" s="15" t="s">
        <v>408</v>
      </c>
      <c r="S200" s="50">
        <f t="shared" si="41"/>
        <v>204480</v>
      </c>
      <c r="T200" s="52">
        <f t="shared" si="42"/>
        <v>14199.300000000001</v>
      </c>
      <c r="U200" s="46">
        <f t="shared" si="43"/>
        <v>16610.659200000002</v>
      </c>
      <c r="V200" s="46">
        <f t="shared" si="44"/>
        <v>2411.3592000000008</v>
      </c>
      <c r="W200" s="58">
        <f t="shared" si="45"/>
        <v>3.2460982567353422</v>
      </c>
      <c r="X200">
        <f t="shared" si="46"/>
        <v>194</v>
      </c>
      <c r="Y200">
        <f t="shared" si="47"/>
        <v>195</v>
      </c>
    </row>
    <row r="201" spans="1:25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43"/>
      <c r="L201" s="54">
        <f t="shared" si="36"/>
        <v>188</v>
      </c>
      <c r="M201" s="46">
        <f t="shared" si="37"/>
        <v>14961.137440758295</v>
      </c>
      <c r="N201" s="59">
        <f t="shared" si="38"/>
        <v>3683.1683168316827</v>
      </c>
      <c r="O201" s="52">
        <f t="shared" si="39"/>
        <v>11277.969123926612</v>
      </c>
      <c r="P201" s="52">
        <f t="shared" si="40"/>
        <v>10204</v>
      </c>
      <c r="R201" s="15" t="s">
        <v>410</v>
      </c>
      <c r="S201" s="50">
        <f t="shared" si="41"/>
        <v>26899.200000000001</v>
      </c>
      <c r="T201" s="52">
        <f t="shared" si="42"/>
        <v>10069.504000000001</v>
      </c>
      <c r="U201" s="46">
        <f t="shared" si="43"/>
        <v>16604.768</v>
      </c>
      <c r="V201" s="46">
        <f t="shared" si="44"/>
        <v>6535.2639999999992</v>
      </c>
      <c r="W201" s="58">
        <f t="shared" si="45"/>
        <v>0.17119426523297476</v>
      </c>
      <c r="X201">
        <f t="shared" si="46"/>
        <v>279</v>
      </c>
      <c r="Y201">
        <f t="shared" si="47"/>
        <v>80</v>
      </c>
    </row>
    <row r="202" spans="1:25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43"/>
      <c r="L202" s="54">
        <f t="shared" si="36"/>
        <v>178</v>
      </c>
      <c r="M202" s="46">
        <f t="shared" si="37"/>
        <v>15615.476190476191</v>
      </c>
      <c r="N202" s="59">
        <f t="shared" si="38"/>
        <v>1657.0762052877137</v>
      </c>
      <c r="O202" s="52">
        <f t="shared" si="39"/>
        <v>13958.399985188476</v>
      </c>
      <c r="P202" s="52">
        <f t="shared" si="40"/>
        <v>13609.4</v>
      </c>
      <c r="R202" s="15" t="s">
        <v>412</v>
      </c>
      <c r="S202" s="50">
        <f t="shared" si="41"/>
        <v>36000</v>
      </c>
      <c r="T202" s="52">
        <f t="shared" si="42"/>
        <v>13429.4</v>
      </c>
      <c r="U202" s="46">
        <f t="shared" si="43"/>
        <v>16558.900799999999</v>
      </c>
      <c r="V202" s="46">
        <f t="shared" si="44"/>
        <v>3129.5007999999998</v>
      </c>
      <c r="W202" s="58">
        <f t="shared" si="45"/>
        <v>0.46855973721257616</v>
      </c>
      <c r="X202">
        <f t="shared" si="46"/>
        <v>202</v>
      </c>
      <c r="Y202">
        <f t="shared" si="47"/>
        <v>160</v>
      </c>
    </row>
    <row r="203" spans="1:25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43"/>
      <c r="L203" s="54">
        <f t="shared" si="36"/>
        <v>176</v>
      </c>
      <c r="M203" s="46">
        <f t="shared" si="37"/>
        <v>16015.321756894791</v>
      </c>
      <c r="N203" s="59">
        <f t="shared" si="38"/>
        <v>652.17391304347871</v>
      </c>
      <c r="O203" s="52">
        <f t="shared" si="39"/>
        <v>15363.147843851313</v>
      </c>
      <c r="P203" s="52">
        <f t="shared" si="40"/>
        <v>15634</v>
      </c>
      <c r="R203" s="15" t="s">
        <v>414</v>
      </c>
      <c r="S203" s="50">
        <f t="shared" si="41"/>
        <v>20700</v>
      </c>
      <c r="T203" s="52">
        <f t="shared" si="42"/>
        <v>15530.5</v>
      </c>
      <c r="U203" s="46">
        <f t="shared" si="43"/>
        <v>16494.308000000001</v>
      </c>
      <c r="V203" s="46">
        <f t="shared" si="44"/>
        <v>963.8080000000009</v>
      </c>
      <c r="W203" s="58">
        <f t="shared" si="45"/>
        <v>20.417955555555576</v>
      </c>
      <c r="X203">
        <f t="shared" si="46"/>
        <v>176</v>
      </c>
      <c r="Y203">
        <f t="shared" si="47"/>
        <v>387</v>
      </c>
    </row>
    <row r="204" spans="1:25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43"/>
      <c r="L204" s="54">
        <f t="shared" si="36"/>
        <v>180</v>
      </c>
      <c r="M204" s="46">
        <f t="shared" si="37"/>
        <v>15451.292246520874</v>
      </c>
      <c r="N204" s="59">
        <f t="shared" si="38"/>
        <v>2023.6087689713322</v>
      </c>
      <c r="O204" s="52">
        <f t="shared" si="39"/>
        <v>13427.683477549541</v>
      </c>
      <c r="P204" s="52">
        <f t="shared" si="40"/>
        <v>13144</v>
      </c>
      <c r="R204" s="15" t="s">
        <v>416</v>
      </c>
      <c r="S204" s="50">
        <f t="shared" si="41"/>
        <v>31050</v>
      </c>
      <c r="T204" s="52">
        <f t="shared" si="42"/>
        <v>12988.75</v>
      </c>
      <c r="U204" s="46">
        <f t="shared" si="43"/>
        <v>16352.288</v>
      </c>
      <c r="V204" s="46">
        <f t="shared" si="44"/>
        <v>3363.5380000000005</v>
      </c>
      <c r="W204" s="58">
        <f t="shared" si="45"/>
        <v>0.40147416666666685</v>
      </c>
      <c r="X204">
        <f t="shared" si="46"/>
        <v>214</v>
      </c>
      <c r="Y204">
        <f t="shared" si="47"/>
        <v>152</v>
      </c>
    </row>
    <row r="205" spans="1:25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43"/>
      <c r="L205" s="54">
        <f t="shared" si="36"/>
        <v>183</v>
      </c>
      <c r="M205" s="46">
        <f t="shared" si="37"/>
        <v>15382.703777335984</v>
      </c>
      <c r="N205" s="59">
        <f t="shared" si="38"/>
        <v>345.98102845731398</v>
      </c>
      <c r="O205" s="52">
        <f t="shared" si="39"/>
        <v>15036.72274887867</v>
      </c>
      <c r="P205" s="52">
        <f t="shared" si="40"/>
        <v>14782</v>
      </c>
      <c r="R205" s="15" t="s">
        <v>418</v>
      </c>
      <c r="S205" s="50">
        <f t="shared" si="41"/>
        <v>57600</v>
      </c>
      <c r="T205" s="52">
        <f t="shared" si="42"/>
        <v>14494</v>
      </c>
      <c r="U205" s="46">
        <f t="shared" si="43"/>
        <v>16279.7</v>
      </c>
      <c r="V205" s="46">
        <f t="shared" si="44"/>
        <v>1785.7000000000007</v>
      </c>
      <c r="W205" s="58">
        <f t="shared" si="45"/>
        <v>1.5767676767676779</v>
      </c>
      <c r="X205">
        <f t="shared" si="46"/>
        <v>191</v>
      </c>
      <c r="Y205">
        <f t="shared" si="47"/>
        <v>250</v>
      </c>
    </row>
    <row r="206" spans="1:25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43"/>
      <c r="L206" s="54">
        <f t="shared" si="36"/>
        <v>216</v>
      </c>
      <c r="M206" s="46">
        <f t="shared" si="37"/>
        <v>13094.06779661017</v>
      </c>
      <c r="N206" s="59">
        <f t="shared" si="38"/>
        <v>1794.9389179755674</v>
      </c>
      <c r="O206" s="52">
        <f t="shared" si="39"/>
        <v>11299.128878634603</v>
      </c>
      <c r="P206" s="52">
        <f t="shared" si="40"/>
        <v>13394</v>
      </c>
      <c r="R206" s="15" t="s">
        <v>420</v>
      </c>
      <c r="S206" s="50">
        <f t="shared" si="41"/>
        <v>19620</v>
      </c>
      <c r="T206" s="52">
        <f t="shared" si="42"/>
        <v>13295.9</v>
      </c>
      <c r="U206" s="46">
        <f t="shared" si="43"/>
        <v>16254.451999999999</v>
      </c>
      <c r="V206" s="46">
        <f t="shared" si="44"/>
        <v>2958.5519999999997</v>
      </c>
      <c r="W206" s="58">
        <f t="shared" si="45"/>
        <v>0.4382848808945064</v>
      </c>
      <c r="X206">
        <f t="shared" si="46"/>
        <v>204</v>
      </c>
      <c r="Y206">
        <f t="shared" si="47"/>
        <v>166</v>
      </c>
    </row>
    <row r="207" spans="1:25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43"/>
      <c r="L207" s="54">
        <f t="shared" si="36"/>
        <v>187</v>
      </c>
      <c r="M207" s="46">
        <f t="shared" si="37"/>
        <v>14969.814995131452</v>
      </c>
      <c r="N207" s="59">
        <f t="shared" si="38"/>
        <v>1590.7473309608542</v>
      </c>
      <c r="O207" s="52">
        <f t="shared" si="39"/>
        <v>13379.067664170598</v>
      </c>
      <c r="P207" s="52">
        <f t="shared" si="40"/>
        <v>14033</v>
      </c>
      <c r="R207" s="15" t="s">
        <v>422</v>
      </c>
      <c r="S207" s="50">
        <f t="shared" si="41"/>
        <v>42570</v>
      </c>
      <c r="T207" s="52">
        <f t="shared" si="42"/>
        <v>13820.15</v>
      </c>
      <c r="U207" s="46">
        <f t="shared" si="43"/>
        <v>16173.448</v>
      </c>
      <c r="V207" s="46">
        <f t="shared" si="44"/>
        <v>2353.2980000000007</v>
      </c>
      <c r="W207" s="58">
        <f t="shared" si="45"/>
        <v>0.75488292319164851</v>
      </c>
      <c r="X207">
        <f t="shared" si="46"/>
        <v>200</v>
      </c>
      <c r="Y207">
        <f t="shared" si="47"/>
        <v>201</v>
      </c>
    </row>
    <row r="208" spans="1:25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43"/>
      <c r="L208" s="54">
        <f t="shared" si="36"/>
        <v>184</v>
      </c>
      <c r="M208" s="46">
        <f t="shared" si="37"/>
        <v>15274.925074925077</v>
      </c>
      <c r="N208" s="59">
        <f t="shared" si="38"/>
        <v>1088.1050041017227</v>
      </c>
      <c r="O208" s="52">
        <f t="shared" si="39"/>
        <v>14186.820070823354</v>
      </c>
      <c r="P208" s="52">
        <f t="shared" si="40"/>
        <v>13963.800000000001</v>
      </c>
      <c r="R208" s="15" t="s">
        <v>424</v>
      </c>
      <c r="S208" s="50">
        <f t="shared" si="41"/>
        <v>63360</v>
      </c>
      <c r="T208" s="52">
        <f t="shared" si="42"/>
        <v>13647.000000000002</v>
      </c>
      <c r="U208" s="46">
        <f t="shared" si="43"/>
        <v>16085.290400000002</v>
      </c>
      <c r="V208" s="46">
        <f t="shared" si="44"/>
        <v>2438.2903999999999</v>
      </c>
      <c r="W208" s="58">
        <f t="shared" si="45"/>
        <v>0.83827683956574162</v>
      </c>
      <c r="X208">
        <f t="shared" si="46"/>
        <v>201</v>
      </c>
      <c r="Y208">
        <f t="shared" si="47"/>
        <v>192</v>
      </c>
    </row>
    <row r="209" spans="1:25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43"/>
      <c r="L209" s="54">
        <f t="shared" si="36"/>
        <v>218</v>
      </c>
      <c r="M209" s="46">
        <f t="shared" si="37"/>
        <v>13005.106382978724</v>
      </c>
      <c r="N209" s="59">
        <f t="shared" si="38"/>
        <v>2940.4069767441861</v>
      </c>
      <c r="O209" s="52">
        <f t="shared" si="39"/>
        <v>10064.699406234537</v>
      </c>
      <c r="P209" s="52">
        <f t="shared" si="40"/>
        <v>11235</v>
      </c>
      <c r="R209" s="15" t="s">
        <v>426</v>
      </c>
      <c r="S209" s="50">
        <f t="shared" si="41"/>
        <v>7966.8</v>
      </c>
      <c r="T209" s="52">
        <f t="shared" si="42"/>
        <v>11195.165999999999</v>
      </c>
      <c r="U209" s="46">
        <f t="shared" si="43"/>
        <v>16075.612000000001</v>
      </c>
      <c r="V209" s="46">
        <f t="shared" si="44"/>
        <v>4880.4460000000017</v>
      </c>
      <c r="W209" s="58">
        <f t="shared" si="45"/>
        <v>0.20623974295600636</v>
      </c>
      <c r="X209">
        <f t="shared" si="46"/>
        <v>247</v>
      </c>
      <c r="Y209">
        <f t="shared" si="47"/>
        <v>97</v>
      </c>
    </row>
    <row r="210" spans="1:25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43"/>
      <c r="L210" s="54">
        <f t="shared" si="36"/>
        <v>290</v>
      </c>
      <c r="M210" s="46">
        <f t="shared" si="37"/>
        <v>10023.14381270903</v>
      </c>
      <c r="N210" s="59">
        <f t="shared" si="38"/>
        <v>293.88489208633092</v>
      </c>
      <c r="O210" s="52">
        <f t="shared" si="39"/>
        <v>9729.2589206226985</v>
      </c>
      <c r="P210" s="52">
        <f t="shared" si="40"/>
        <v>14821.2</v>
      </c>
      <c r="R210" s="15" t="s">
        <v>428</v>
      </c>
      <c r="S210" s="50">
        <f t="shared" si="41"/>
        <v>69840</v>
      </c>
      <c r="T210" s="52">
        <f t="shared" si="42"/>
        <v>14472</v>
      </c>
      <c r="U210" s="46">
        <f t="shared" si="43"/>
        <v>15763.799200000001</v>
      </c>
      <c r="V210" s="46">
        <f t="shared" si="44"/>
        <v>1291.7992000000013</v>
      </c>
      <c r="W210" s="58">
        <f t="shared" si="45"/>
        <v>6.9057478580171434</v>
      </c>
      <c r="X210">
        <f t="shared" si="46"/>
        <v>192</v>
      </c>
      <c r="Y210">
        <f t="shared" si="47"/>
        <v>328</v>
      </c>
    </row>
    <row r="211" spans="1:25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43"/>
      <c r="L211" s="54">
        <f t="shared" si="36"/>
        <v>203</v>
      </c>
      <c r="M211" s="46">
        <f t="shared" si="37"/>
        <v>14135.377358490565</v>
      </c>
      <c r="N211" s="59">
        <f t="shared" si="38"/>
        <v>1362.6609442060085</v>
      </c>
      <c r="O211" s="52">
        <f t="shared" si="39"/>
        <v>12772.716414284556</v>
      </c>
      <c r="P211" s="52">
        <f t="shared" si="40"/>
        <v>13396</v>
      </c>
      <c r="R211" s="15" t="s">
        <v>430</v>
      </c>
      <c r="S211" s="50">
        <f t="shared" si="41"/>
        <v>79290</v>
      </c>
      <c r="T211" s="52">
        <f t="shared" si="42"/>
        <v>12999.55</v>
      </c>
      <c r="U211" s="46">
        <f t="shared" si="43"/>
        <v>15762.642</v>
      </c>
      <c r="V211" s="46">
        <f t="shared" si="44"/>
        <v>2763.0920000000006</v>
      </c>
      <c r="W211" s="58">
        <f t="shared" si="45"/>
        <v>0.74053039370078777</v>
      </c>
      <c r="X211">
        <f t="shared" si="46"/>
        <v>213</v>
      </c>
      <c r="Y211">
        <f t="shared" si="47"/>
        <v>176</v>
      </c>
    </row>
    <row r="212" spans="1:25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43"/>
      <c r="L212" s="54">
        <f t="shared" si="36"/>
        <v>206</v>
      </c>
      <c r="M212" s="46">
        <f t="shared" si="37"/>
        <v>14024.390243902439</v>
      </c>
      <c r="N212" s="59">
        <f t="shared" si="38"/>
        <v>1491.8625678119347</v>
      </c>
      <c r="O212" s="52">
        <f t="shared" si="39"/>
        <v>12532.527676090504</v>
      </c>
      <c r="P212" s="52">
        <f t="shared" si="40"/>
        <v>13300</v>
      </c>
      <c r="R212" s="15" t="s">
        <v>432</v>
      </c>
      <c r="S212" s="50">
        <f t="shared" si="41"/>
        <v>59400</v>
      </c>
      <c r="T212" s="52">
        <f t="shared" si="42"/>
        <v>13003</v>
      </c>
      <c r="U212" s="46">
        <f t="shared" si="43"/>
        <v>15727.4</v>
      </c>
      <c r="V212" s="46">
        <f t="shared" si="44"/>
        <v>2724.3999999999996</v>
      </c>
      <c r="W212" s="58">
        <f t="shared" si="45"/>
        <v>0.65115151515151493</v>
      </c>
      <c r="X212">
        <f t="shared" si="46"/>
        <v>212</v>
      </c>
      <c r="Y212">
        <f t="shared" si="47"/>
        <v>180</v>
      </c>
    </row>
    <row r="213" spans="1:25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43"/>
      <c r="L213" s="54">
        <f t="shared" si="36"/>
        <v>231</v>
      </c>
      <c r="M213" s="46">
        <f t="shared" si="37"/>
        <v>12500</v>
      </c>
      <c r="N213" s="59">
        <f t="shared" si="38"/>
        <v>3913.8276553106216</v>
      </c>
      <c r="O213" s="52">
        <f t="shared" si="39"/>
        <v>8586.1723446893775</v>
      </c>
      <c r="P213" s="52">
        <f t="shared" si="40"/>
        <v>9091</v>
      </c>
      <c r="R213" s="15" t="s">
        <v>433</v>
      </c>
      <c r="S213" s="50">
        <f t="shared" si="41"/>
        <v>13320</v>
      </c>
      <c r="T213" s="52">
        <f t="shared" si="42"/>
        <v>9024.4</v>
      </c>
      <c r="U213" s="46">
        <f t="shared" si="43"/>
        <v>15727.4</v>
      </c>
      <c r="V213" s="46">
        <f t="shared" si="44"/>
        <v>6703</v>
      </c>
      <c r="W213" s="58">
        <f t="shared" si="45"/>
        <v>0.14405188598736987</v>
      </c>
      <c r="X213">
        <f t="shared" si="46"/>
        <v>317</v>
      </c>
      <c r="Y213">
        <f t="shared" si="47"/>
        <v>76</v>
      </c>
    </row>
    <row r="214" spans="1:25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43"/>
      <c r="L214" s="54">
        <f t="shared" si="36"/>
        <v>210</v>
      </c>
      <c r="M214" s="46">
        <f t="shared" si="37"/>
        <v>13740.754369825208</v>
      </c>
      <c r="N214" s="59">
        <f t="shared" si="38"/>
        <v>314.19753086419752</v>
      </c>
      <c r="O214" s="52">
        <f t="shared" si="39"/>
        <v>13426.556838961011</v>
      </c>
      <c r="P214" s="52">
        <f t="shared" si="40"/>
        <v>14681.7</v>
      </c>
      <c r="R214" s="15" t="s">
        <v>435</v>
      </c>
      <c r="S214" s="50">
        <f t="shared" si="41"/>
        <v>9000</v>
      </c>
      <c r="T214" s="52">
        <f t="shared" si="42"/>
        <v>14636.7</v>
      </c>
      <c r="U214" s="46">
        <f t="shared" si="43"/>
        <v>15712.8824</v>
      </c>
      <c r="V214" s="46">
        <f t="shared" si="44"/>
        <v>1076.1823999999997</v>
      </c>
      <c r="W214" s="58">
        <f t="shared" si="45"/>
        <v>3.2286145383104112</v>
      </c>
      <c r="X214">
        <f t="shared" si="46"/>
        <v>187</v>
      </c>
      <c r="Y214">
        <f t="shared" si="47"/>
        <v>360</v>
      </c>
    </row>
    <row r="215" spans="1:25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43"/>
      <c r="L215" s="54">
        <f t="shared" si="36"/>
        <v>196</v>
      </c>
      <c r="M215" s="46">
        <f t="shared" si="37"/>
        <v>14479.611650485436</v>
      </c>
      <c r="N215" s="59">
        <f t="shared" si="38"/>
        <v>1948.3805668016194</v>
      </c>
      <c r="O215" s="52">
        <f t="shared" si="39"/>
        <v>12531.231083683817</v>
      </c>
      <c r="P215" s="52">
        <f t="shared" si="40"/>
        <v>12989</v>
      </c>
      <c r="R215" s="15" t="s">
        <v>437</v>
      </c>
      <c r="S215" s="50">
        <f t="shared" si="41"/>
        <v>39330</v>
      </c>
      <c r="T215" s="52">
        <f t="shared" si="42"/>
        <v>12792.35</v>
      </c>
      <c r="U215" s="46">
        <f t="shared" si="43"/>
        <v>15689.528</v>
      </c>
      <c r="V215" s="46">
        <f t="shared" si="44"/>
        <v>2897.1779999999999</v>
      </c>
      <c r="W215" s="58">
        <f t="shared" si="45"/>
        <v>0.5050275324675324</v>
      </c>
      <c r="X215">
        <f t="shared" si="46"/>
        <v>218</v>
      </c>
      <c r="Y215">
        <f t="shared" si="47"/>
        <v>170</v>
      </c>
    </row>
    <row r="216" spans="1:25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43"/>
      <c r="L216" s="54">
        <f t="shared" si="36"/>
        <v>198</v>
      </c>
      <c r="M216" s="46">
        <f t="shared" si="37"/>
        <v>14310.077519379845</v>
      </c>
      <c r="N216" s="59">
        <f t="shared" si="38"/>
        <v>1687.2942725477287</v>
      </c>
      <c r="O216" s="52">
        <f t="shared" si="39"/>
        <v>12622.783246832118</v>
      </c>
      <c r="P216" s="52">
        <f t="shared" si="40"/>
        <v>12205</v>
      </c>
      <c r="R216" s="15" t="s">
        <v>439</v>
      </c>
      <c r="S216" s="50">
        <f t="shared" si="41"/>
        <v>43200</v>
      </c>
      <c r="T216" s="52">
        <f t="shared" si="42"/>
        <v>11989</v>
      </c>
      <c r="U216" s="46">
        <f t="shared" si="43"/>
        <v>15535.936</v>
      </c>
      <c r="V216" s="46">
        <f t="shared" si="44"/>
        <v>3546.9359999999997</v>
      </c>
      <c r="W216" s="58">
        <f t="shared" si="45"/>
        <v>0.3839001170503315</v>
      </c>
      <c r="X216">
        <f t="shared" si="46"/>
        <v>236</v>
      </c>
      <c r="Y216">
        <f t="shared" si="47"/>
        <v>142</v>
      </c>
    </row>
    <row r="217" spans="1:25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43"/>
      <c r="L217" s="54">
        <f t="shared" si="36"/>
        <v>209</v>
      </c>
      <c r="M217" s="46">
        <f t="shared" si="37"/>
        <v>13837.924528301886</v>
      </c>
      <c r="N217" s="59">
        <f t="shared" si="38"/>
        <v>1509.0813093980992</v>
      </c>
      <c r="O217" s="52">
        <f t="shared" si="39"/>
        <v>12328.843218903787</v>
      </c>
      <c r="P217" s="52">
        <f t="shared" si="40"/>
        <v>13239.1</v>
      </c>
      <c r="R217" s="15" t="s">
        <v>441</v>
      </c>
      <c r="S217" s="50">
        <f t="shared" si="41"/>
        <v>44100</v>
      </c>
      <c r="T217" s="52">
        <f t="shared" si="42"/>
        <v>13018.6</v>
      </c>
      <c r="U217" s="46">
        <f t="shared" si="43"/>
        <v>15430.946400000001</v>
      </c>
      <c r="V217" s="46">
        <f t="shared" si="44"/>
        <v>2412.3464000000004</v>
      </c>
      <c r="W217" s="58">
        <f t="shared" si="45"/>
        <v>0.68801791337205265</v>
      </c>
      <c r="X217">
        <f t="shared" si="46"/>
        <v>211</v>
      </c>
      <c r="Y217">
        <f t="shared" si="47"/>
        <v>194</v>
      </c>
    </row>
    <row r="218" spans="1:25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43"/>
      <c r="L218" s="54">
        <f t="shared" si="36"/>
        <v>224</v>
      </c>
      <c r="M218" s="46">
        <f t="shared" si="37"/>
        <v>12676.26527050611</v>
      </c>
      <c r="N218" s="59">
        <f t="shared" si="38"/>
        <v>2340.7494145199062</v>
      </c>
      <c r="O218" s="52">
        <f t="shared" si="39"/>
        <v>10335.515855986203</v>
      </c>
      <c r="P218" s="52">
        <f t="shared" si="40"/>
        <v>10529</v>
      </c>
      <c r="R218" s="15" t="s">
        <v>443</v>
      </c>
      <c r="S218" s="50">
        <f t="shared" si="41"/>
        <v>22050</v>
      </c>
      <c r="T218" s="52">
        <f t="shared" si="42"/>
        <v>10418.75</v>
      </c>
      <c r="U218" s="46">
        <f t="shared" si="43"/>
        <v>15282.404</v>
      </c>
      <c r="V218" s="46">
        <f t="shared" si="44"/>
        <v>4863.6540000000005</v>
      </c>
      <c r="W218" s="58">
        <f t="shared" si="45"/>
        <v>0.21652176088044034</v>
      </c>
      <c r="X218">
        <f t="shared" si="46"/>
        <v>269</v>
      </c>
      <c r="Y218">
        <f t="shared" si="47"/>
        <v>98</v>
      </c>
    </row>
    <row r="219" spans="1:25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43"/>
      <c r="L219" s="54">
        <f t="shared" si="36"/>
        <v>193</v>
      </c>
      <c r="M219" s="46">
        <f t="shared" si="37"/>
        <v>14705.167173252279</v>
      </c>
      <c r="N219" s="59">
        <f t="shared" si="38"/>
        <v>357.01275045537341</v>
      </c>
      <c r="O219" s="52">
        <f t="shared" si="39"/>
        <v>14348.154422796906</v>
      </c>
      <c r="P219" s="52">
        <f t="shared" si="40"/>
        <v>12554</v>
      </c>
      <c r="R219" s="15" t="s">
        <v>445</v>
      </c>
      <c r="S219" s="50">
        <f t="shared" si="41"/>
        <v>13275</v>
      </c>
      <c r="T219" s="52">
        <f t="shared" si="42"/>
        <v>12487.625</v>
      </c>
      <c r="U219" s="46">
        <f t="shared" si="43"/>
        <v>15268.727999999999</v>
      </c>
      <c r="V219" s="46">
        <f t="shared" si="44"/>
        <v>2781.1029999999992</v>
      </c>
      <c r="W219" s="58">
        <f t="shared" si="45"/>
        <v>0.41893010204081588</v>
      </c>
      <c r="X219">
        <f t="shared" si="46"/>
        <v>228</v>
      </c>
      <c r="Y219">
        <f t="shared" si="47"/>
        <v>175</v>
      </c>
    </row>
    <row r="220" spans="1:25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43"/>
      <c r="L220" s="54">
        <f t="shared" si="36"/>
        <v>251</v>
      </c>
      <c r="M220" s="46">
        <f t="shared" si="37"/>
        <v>12028.931875525652</v>
      </c>
      <c r="N220" s="59">
        <f t="shared" si="38"/>
        <v>983.13253012048187</v>
      </c>
      <c r="O220" s="52">
        <f t="shared" si="39"/>
        <v>11045.79934540517</v>
      </c>
      <c r="P220" s="52">
        <f t="shared" si="40"/>
        <v>13241.6</v>
      </c>
      <c r="R220" s="15" t="s">
        <v>447</v>
      </c>
      <c r="S220" s="50">
        <f t="shared" si="41"/>
        <v>51453</v>
      </c>
      <c r="T220" s="52">
        <f t="shared" si="42"/>
        <v>12984.335000000001</v>
      </c>
      <c r="U220" s="46">
        <f t="shared" si="43"/>
        <v>15046.1248</v>
      </c>
      <c r="V220" s="46">
        <f t="shared" si="44"/>
        <v>2061.7897999999986</v>
      </c>
      <c r="W220" s="58">
        <f t="shared" si="45"/>
        <v>0.94361783559577561</v>
      </c>
      <c r="X220">
        <f t="shared" si="46"/>
        <v>215</v>
      </c>
      <c r="Y220">
        <f t="shared" si="47"/>
        <v>226</v>
      </c>
    </row>
    <row r="221" spans="1:25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43"/>
      <c r="L221" s="54">
        <f t="shared" si="36"/>
        <v>204</v>
      </c>
      <c r="M221" s="46">
        <f t="shared" si="37"/>
        <v>14096.237623762378</v>
      </c>
      <c r="N221" s="59">
        <f t="shared" si="38"/>
        <v>2311.6591928251119</v>
      </c>
      <c r="O221" s="52">
        <f t="shared" si="39"/>
        <v>11784.578430937265</v>
      </c>
      <c r="P221" s="52">
        <f t="shared" si="40"/>
        <v>12690.7</v>
      </c>
      <c r="R221" s="15" t="s">
        <v>449</v>
      </c>
      <c r="S221" s="50">
        <f t="shared" si="41"/>
        <v>14827.5</v>
      </c>
      <c r="T221" s="52">
        <f t="shared" si="42"/>
        <v>12616.5625</v>
      </c>
      <c r="U221" s="46">
        <f t="shared" si="43"/>
        <v>14977.5344</v>
      </c>
      <c r="V221" s="46">
        <f t="shared" si="44"/>
        <v>2360.9719000000005</v>
      </c>
      <c r="W221" s="58">
        <f t="shared" si="45"/>
        <v>0.5266549628192696</v>
      </c>
      <c r="X221">
        <f t="shared" si="46"/>
        <v>223</v>
      </c>
      <c r="Y221">
        <f t="shared" si="47"/>
        <v>199</v>
      </c>
    </row>
    <row r="222" spans="1:25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43"/>
      <c r="L222" s="54">
        <f t="shared" si="36"/>
        <v>227</v>
      </c>
      <c r="M222" s="46">
        <f t="shared" si="37"/>
        <v>12610.470275066549</v>
      </c>
      <c r="N222" s="59">
        <f t="shared" si="38"/>
        <v>1133.6032388663969</v>
      </c>
      <c r="O222" s="52">
        <f t="shared" si="39"/>
        <v>11476.867036200152</v>
      </c>
      <c r="P222" s="52">
        <f t="shared" si="40"/>
        <v>13092</v>
      </c>
      <c r="R222" s="15" t="s">
        <v>451</v>
      </c>
      <c r="S222" s="50">
        <f t="shared" si="41"/>
        <v>9540</v>
      </c>
      <c r="T222" s="52">
        <f t="shared" si="42"/>
        <v>13044.3</v>
      </c>
      <c r="U222" s="46">
        <f t="shared" si="43"/>
        <v>14951.023999999999</v>
      </c>
      <c r="V222" s="46">
        <f t="shared" si="44"/>
        <v>1906.7240000000002</v>
      </c>
      <c r="W222" s="58">
        <f t="shared" si="45"/>
        <v>0.70243214285714295</v>
      </c>
      <c r="X222">
        <f t="shared" si="46"/>
        <v>208</v>
      </c>
      <c r="Y222">
        <f t="shared" si="47"/>
        <v>242</v>
      </c>
    </row>
    <row r="223" spans="1:25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43"/>
      <c r="L223" s="54">
        <f t="shared" si="36"/>
        <v>232</v>
      </c>
      <c r="M223" s="46">
        <f t="shared" si="37"/>
        <v>12487.247141600703</v>
      </c>
      <c r="N223" s="59">
        <f t="shared" si="38"/>
        <v>4971.1316397228638</v>
      </c>
      <c r="O223" s="52">
        <f t="shared" si="39"/>
        <v>7516.1155018778391</v>
      </c>
      <c r="P223" s="52">
        <f t="shared" si="40"/>
        <v>9893</v>
      </c>
      <c r="R223" s="15" t="s">
        <v>453</v>
      </c>
      <c r="S223" s="50">
        <f t="shared" si="41"/>
        <v>13410</v>
      </c>
      <c r="T223" s="52">
        <f t="shared" si="42"/>
        <v>9825.9500000000007</v>
      </c>
      <c r="U223" s="46">
        <f t="shared" si="43"/>
        <v>14936.296</v>
      </c>
      <c r="V223" s="46">
        <f t="shared" si="44"/>
        <v>5110.3459999999995</v>
      </c>
      <c r="W223" s="58">
        <f t="shared" si="45"/>
        <v>0.18707224157955854</v>
      </c>
      <c r="X223">
        <f t="shared" si="46"/>
        <v>291</v>
      </c>
      <c r="Y223">
        <f t="shared" si="47"/>
        <v>95</v>
      </c>
    </row>
    <row r="224" spans="1:25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43"/>
      <c r="L224" s="54">
        <f t="shared" si="36"/>
        <v>241</v>
      </c>
      <c r="M224" s="46">
        <f t="shared" si="37"/>
        <v>12254.10544511668</v>
      </c>
      <c r="N224" s="59">
        <f t="shared" si="38"/>
        <v>387.0183963901423</v>
      </c>
      <c r="O224" s="52">
        <f t="shared" si="39"/>
        <v>11867.087048726538</v>
      </c>
      <c r="P224" s="52">
        <f t="shared" si="40"/>
        <v>13063</v>
      </c>
      <c r="R224" s="15" t="s">
        <v>455</v>
      </c>
      <c r="S224" s="50">
        <f t="shared" si="41"/>
        <v>26100</v>
      </c>
      <c r="T224" s="52">
        <f t="shared" si="42"/>
        <v>12932.5</v>
      </c>
      <c r="U224" s="46">
        <f t="shared" si="43"/>
        <v>14915.255999999999</v>
      </c>
      <c r="V224" s="46">
        <f t="shared" si="44"/>
        <v>1982.7559999999994</v>
      </c>
      <c r="W224" s="58">
        <f t="shared" si="45"/>
        <v>0.77825650224215193</v>
      </c>
      <c r="X224">
        <f t="shared" si="46"/>
        <v>216</v>
      </c>
      <c r="Y224">
        <f t="shared" si="47"/>
        <v>236</v>
      </c>
    </row>
    <row r="225" spans="1:25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43"/>
      <c r="L225" s="54">
        <f t="shared" si="36"/>
        <v>156</v>
      </c>
      <c r="M225" s="46">
        <f t="shared" si="37"/>
        <v>18479.112271540471</v>
      </c>
      <c r="N225" s="59" t="str">
        <f t="shared" si="38"/>
        <v/>
      </c>
      <c r="O225" s="52" t="str">
        <f t="shared" si="39"/>
        <v/>
      </c>
      <c r="P225" s="52">
        <f t="shared" si="40"/>
        <v>14943</v>
      </c>
      <c r="R225" s="15" t="s">
        <v>457</v>
      </c>
      <c r="S225" s="50">
        <f t="shared" si="41"/>
        <v>70650</v>
      </c>
      <c r="T225" s="52">
        <f t="shared" si="42"/>
        <v>14589.75</v>
      </c>
      <c r="U225" s="46">
        <f t="shared" si="43"/>
        <v>14891.06</v>
      </c>
      <c r="V225" s="46">
        <f t="shared" si="44"/>
        <v>301.30999999999949</v>
      </c>
      <c r="W225" s="58">
        <f t="shared" si="45"/>
        <v>-1.3823730964466998</v>
      </c>
      <c r="X225">
        <f t="shared" si="46"/>
        <v>188</v>
      </c>
      <c r="Y225">
        <f t="shared" si="47"/>
        <v>481</v>
      </c>
    </row>
    <row r="226" spans="1:25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43"/>
      <c r="L226" s="54">
        <f t="shared" si="36"/>
        <v>212</v>
      </c>
      <c r="M226" s="46">
        <f t="shared" si="37"/>
        <v>13705.426356589147</v>
      </c>
      <c r="N226" s="59">
        <f t="shared" si="38"/>
        <v>183.00727934485897</v>
      </c>
      <c r="O226" s="52">
        <f t="shared" si="39"/>
        <v>13522.419077244287</v>
      </c>
      <c r="P226" s="52">
        <f t="shared" si="40"/>
        <v>12535</v>
      </c>
      <c r="R226" s="15" t="s">
        <v>459</v>
      </c>
      <c r="S226" s="50">
        <f t="shared" si="41"/>
        <v>9910.7999999999993</v>
      </c>
      <c r="T226" s="52">
        <f t="shared" si="42"/>
        <v>12485.446</v>
      </c>
      <c r="U226" s="46">
        <f t="shared" si="43"/>
        <v>14879.487999999999</v>
      </c>
      <c r="V226" s="46">
        <f t="shared" si="44"/>
        <v>2394.0419999999995</v>
      </c>
      <c r="W226" s="58">
        <f t="shared" si="45"/>
        <v>0.48790677439403324</v>
      </c>
      <c r="X226">
        <f t="shared" si="46"/>
        <v>229</v>
      </c>
      <c r="Y226">
        <f t="shared" si="47"/>
        <v>196</v>
      </c>
    </row>
    <row r="227" spans="1:25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43"/>
      <c r="L227" s="54">
        <f t="shared" si="36"/>
        <v>281</v>
      </c>
      <c r="M227" s="46">
        <f t="shared" si="37"/>
        <v>10406.804733727809</v>
      </c>
      <c r="N227" s="59">
        <f t="shared" si="38"/>
        <v>2442.6666666666665</v>
      </c>
      <c r="O227" s="52">
        <f t="shared" si="39"/>
        <v>7964.1380670611434</v>
      </c>
      <c r="P227" s="52">
        <f t="shared" si="40"/>
        <v>13154</v>
      </c>
      <c r="R227" s="15" t="s">
        <v>461</v>
      </c>
      <c r="S227" s="50">
        <f t="shared" si="41"/>
        <v>24503.4</v>
      </c>
      <c r="T227" s="52">
        <f t="shared" si="42"/>
        <v>13031.483</v>
      </c>
      <c r="U227" s="46">
        <f t="shared" si="43"/>
        <v>14801.64</v>
      </c>
      <c r="V227" s="46">
        <f t="shared" si="44"/>
        <v>1770.1569999999992</v>
      </c>
      <c r="W227" s="58">
        <f t="shared" si="45"/>
        <v>0.93248580786026114</v>
      </c>
      <c r="X227">
        <f t="shared" si="46"/>
        <v>209</v>
      </c>
      <c r="Y227">
        <f t="shared" si="47"/>
        <v>255</v>
      </c>
    </row>
    <row r="228" spans="1:25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43"/>
      <c r="L228" s="54">
        <f t="shared" si="36"/>
        <v>211</v>
      </c>
      <c r="M228" s="46">
        <f t="shared" si="37"/>
        <v>13736.328125</v>
      </c>
      <c r="N228" s="59">
        <f t="shared" si="38"/>
        <v>1164.8351648351647</v>
      </c>
      <c r="O228" s="52">
        <f t="shared" si="39"/>
        <v>12571.492960164835</v>
      </c>
      <c r="P228" s="52">
        <f t="shared" si="40"/>
        <v>13430</v>
      </c>
      <c r="R228" s="15" t="s">
        <v>463</v>
      </c>
      <c r="S228" s="50">
        <f t="shared" si="41"/>
        <v>16110</v>
      </c>
      <c r="T228" s="52">
        <f t="shared" si="42"/>
        <v>13349.45</v>
      </c>
      <c r="U228" s="46">
        <f t="shared" si="43"/>
        <v>14797.432000000001</v>
      </c>
      <c r="V228" s="46">
        <f t="shared" si="44"/>
        <v>1447.982</v>
      </c>
      <c r="W228" s="58">
        <f t="shared" si="45"/>
        <v>1.2767012578616352</v>
      </c>
      <c r="X228">
        <f t="shared" si="46"/>
        <v>203</v>
      </c>
      <c r="Y228">
        <f t="shared" si="47"/>
        <v>307</v>
      </c>
    </row>
    <row r="229" spans="1:25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43"/>
      <c r="L229" s="54">
        <f t="shared" si="36"/>
        <v>219</v>
      </c>
      <c r="M229" s="46">
        <f t="shared" si="37"/>
        <v>12963.922294172064</v>
      </c>
      <c r="N229" s="59" t="str">
        <f t="shared" si="38"/>
        <v/>
      </c>
      <c r="O229" s="52" t="str">
        <f t="shared" si="39"/>
        <v/>
      </c>
      <c r="P229" s="52">
        <f t="shared" si="40"/>
        <v>13372</v>
      </c>
      <c r="R229" s="15" t="s">
        <v>465</v>
      </c>
      <c r="S229" s="50">
        <f t="shared" si="41"/>
        <v>38700</v>
      </c>
      <c r="T229" s="52">
        <f t="shared" si="42"/>
        <v>13178.5</v>
      </c>
      <c r="U229" s="46">
        <f t="shared" si="43"/>
        <v>14742.727999999999</v>
      </c>
      <c r="V229" s="46">
        <f t="shared" si="44"/>
        <v>1564.2279999999992</v>
      </c>
      <c r="W229" s="58">
        <f t="shared" si="45"/>
        <v>1.436492211838005</v>
      </c>
      <c r="X229">
        <f t="shared" si="46"/>
        <v>205</v>
      </c>
      <c r="Y229">
        <f t="shared" si="47"/>
        <v>287</v>
      </c>
    </row>
    <row r="230" spans="1:25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43"/>
      <c r="L230" s="54">
        <f t="shared" si="36"/>
        <v>223</v>
      </c>
      <c r="M230" s="46">
        <f t="shared" si="37"/>
        <v>12746.034639927073</v>
      </c>
      <c r="N230" s="59">
        <f t="shared" si="38"/>
        <v>1225.1012145748989</v>
      </c>
      <c r="O230" s="52">
        <f t="shared" si="39"/>
        <v>11520.933425352174</v>
      </c>
      <c r="P230" s="52">
        <f t="shared" si="40"/>
        <v>13377.199999999999</v>
      </c>
      <c r="R230" s="15" t="s">
        <v>467</v>
      </c>
      <c r="S230" s="50">
        <f t="shared" si="41"/>
        <v>54690.3</v>
      </c>
      <c r="T230" s="52">
        <f t="shared" si="42"/>
        <v>13103.7485</v>
      </c>
      <c r="U230" s="46">
        <f t="shared" si="43"/>
        <v>14709.4848</v>
      </c>
      <c r="V230" s="46">
        <f t="shared" si="44"/>
        <v>1605.7363000000005</v>
      </c>
      <c r="W230" s="58">
        <f t="shared" si="45"/>
        <v>1.6532324851288835</v>
      </c>
      <c r="X230">
        <f t="shared" si="46"/>
        <v>207</v>
      </c>
      <c r="Y230">
        <f t="shared" si="47"/>
        <v>277</v>
      </c>
    </row>
    <row r="231" spans="1:25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43"/>
      <c r="L231" s="54">
        <f t="shared" si="36"/>
        <v>202</v>
      </c>
      <c r="M231" s="46">
        <f t="shared" si="37"/>
        <v>14199.186991869919</v>
      </c>
      <c r="N231" s="59">
        <f t="shared" si="38"/>
        <v>307.035175879397</v>
      </c>
      <c r="O231" s="52">
        <f t="shared" si="39"/>
        <v>13892.151815990523</v>
      </c>
      <c r="P231" s="52">
        <f t="shared" si="40"/>
        <v>12750</v>
      </c>
      <c r="R231" s="15" t="s">
        <v>469</v>
      </c>
      <c r="S231" s="50">
        <f t="shared" si="41"/>
        <v>31500</v>
      </c>
      <c r="T231" s="52">
        <f t="shared" si="42"/>
        <v>12592.5</v>
      </c>
      <c r="U231" s="46">
        <f t="shared" si="43"/>
        <v>14698.544</v>
      </c>
      <c r="V231" s="46">
        <f t="shared" si="44"/>
        <v>2106.0439999999999</v>
      </c>
      <c r="W231" s="58">
        <f t="shared" si="45"/>
        <v>0.72344026186579369</v>
      </c>
      <c r="X231">
        <f t="shared" si="46"/>
        <v>224</v>
      </c>
      <c r="Y231">
        <f t="shared" si="47"/>
        <v>222</v>
      </c>
    </row>
    <row r="232" spans="1:25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43"/>
      <c r="L232" s="54">
        <f t="shared" si="36"/>
        <v>221</v>
      </c>
      <c r="M232" s="46">
        <f t="shared" si="37"/>
        <v>12878.986866791744</v>
      </c>
      <c r="N232" s="59">
        <f t="shared" si="38"/>
        <v>2805.8139534883721</v>
      </c>
      <c r="O232" s="52">
        <f t="shared" si="39"/>
        <v>10073.172913303371</v>
      </c>
      <c r="P232" s="52">
        <f t="shared" si="40"/>
        <v>11316</v>
      </c>
      <c r="R232" s="15" t="s">
        <v>471</v>
      </c>
      <c r="S232" s="50">
        <f t="shared" si="41"/>
        <v>46350</v>
      </c>
      <c r="T232" s="52">
        <f t="shared" si="42"/>
        <v>11084.25</v>
      </c>
      <c r="U232" s="46">
        <f t="shared" si="43"/>
        <v>14442.907999999999</v>
      </c>
      <c r="V232" s="46">
        <f t="shared" si="44"/>
        <v>3358.6579999999994</v>
      </c>
      <c r="W232" s="58">
        <f t="shared" si="45"/>
        <v>0.39190136759220862</v>
      </c>
      <c r="X232">
        <f t="shared" si="46"/>
        <v>252</v>
      </c>
      <c r="Y232">
        <f t="shared" si="47"/>
        <v>153</v>
      </c>
    </row>
    <row r="233" spans="1:25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43"/>
      <c r="L233" s="54">
        <f t="shared" si="36"/>
        <v>253</v>
      </c>
      <c r="M233" s="46">
        <f t="shared" si="37"/>
        <v>11826.274848746758</v>
      </c>
      <c r="N233" s="59">
        <f t="shared" si="38"/>
        <v>1249.1544532130779</v>
      </c>
      <c r="O233" s="52">
        <f t="shared" si="39"/>
        <v>10577.12039553368</v>
      </c>
      <c r="P233" s="52">
        <f t="shared" si="40"/>
        <v>12575</v>
      </c>
      <c r="R233" s="15" t="s">
        <v>473</v>
      </c>
      <c r="S233" s="50">
        <f t="shared" si="41"/>
        <v>41400</v>
      </c>
      <c r="T233" s="52">
        <f t="shared" si="42"/>
        <v>12368</v>
      </c>
      <c r="U233" s="46">
        <f t="shared" si="43"/>
        <v>14394.516</v>
      </c>
      <c r="V233" s="46">
        <f t="shared" si="44"/>
        <v>2026.5159999999996</v>
      </c>
      <c r="W233" s="58">
        <f t="shared" si="45"/>
        <v>0.82898555956678666</v>
      </c>
      <c r="X233">
        <f t="shared" si="46"/>
        <v>230</v>
      </c>
      <c r="Y233">
        <f t="shared" si="47"/>
        <v>229</v>
      </c>
    </row>
    <row r="234" spans="1:25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43"/>
      <c r="L234" s="54">
        <f t="shared" si="36"/>
        <v>197</v>
      </c>
      <c r="M234" s="46">
        <f t="shared" si="37"/>
        <v>14398.837209302326</v>
      </c>
      <c r="N234" s="59">
        <f t="shared" si="38"/>
        <v>2097.3368841544607</v>
      </c>
      <c r="O234" s="52">
        <f t="shared" si="39"/>
        <v>12301.500325147867</v>
      </c>
      <c r="P234" s="52">
        <f t="shared" si="40"/>
        <v>12046.199999999999</v>
      </c>
      <c r="R234" s="15" t="s">
        <v>475</v>
      </c>
      <c r="S234" s="50">
        <f t="shared" si="41"/>
        <v>14400</v>
      </c>
      <c r="T234" s="52">
        <f t="shared" si="42"/>
        <v>11974.199999999999</v>
      </c>
      <c r="U234" s="46">
        <f t="shared" si="43"/>
        <v>14329.607599999999</v>
      </c>
      <c r="V234" s="46">
        <f t="shared" si="44"/>
        <v>2355.4076000000005</v>
      </c>
      <c r="W234" s="58">
        <f t="shared" si="45"/>
        <v>0.49540194273379506</v>
      </c>
      <c r="X234">
        <f t="shared" si="46"/>
        <v>237</v>
      </c>
      <c r="Y234">
        <f t="shared" si="47"/>
        <v>200</v>
      </c>
    </row>
    <row r="235" spans="1:25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43"/>
      <c r="L235" s="54">
        <f t="shared" si="36"/>
        <v>235</v>
      </c>
      <c r="M235" s="46">
        <f t="shared" si="37"/>
        <v>12443.732845379689</v>
      </c>
      <c r="N235" s="59">
        <f t="shared" si="38"/>
        <v>1020.0976169968418</v>
      </c>
      <c r="O235" s="52">
        <f t="shared" si="39"/>
        <v>11423.635228382847</v>
      </c>
      <c r="P235" s="52">
        <f t="shared" si="40"/>
        <v>10048</v>
      </c>
      <c r="R235" s="15" t="s">
        <v>477</v>
      </c>
      <c r="S235" s="50">
        <f t="shared" si="41"/>
        <v>32400</v>
      </c>
      <c r="T235" s="52">
        <f t="shared" si="42"/>
        <v>9886</v>
      </c>
      <c r="U235" s="46">
        <f t="shared" si="43"/>
        <v>14308.252</v>
      </c>
      <c r="V235" s="46">
        <f t="shared" si="44"/>
        <v>4422.2520000000004</v>
      </c>
      <c r="W235" s="58">
        <f t="shared" si="45"/>
        <v>0.24465296932170008</v>
      </c>
      <c r="X235">
        <f t="shared" si="46"/>
        <v>288</v>
      </c>
      <c r="Y235">
        <f t="shared" si="47"/>
        <v>111</v>
      </c>
    </row>
    <row r="236" spans="1:25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43"/>
      <c r="L236" s="54">
        <f t="shared" si="36"/>
        <v>220</v>
      </c>
      <c r="M236" s="46">
        <f t="shared" si="37"/>
        <v>12926.526717557252</v>
      </c>
      <c r="N236" s="59">
        <f t="shared" si="38"/>
        <v>1268.7559354226021</v>
      </c>
      <c r="O236" s="52">
        <f t="shared" si="39"/>
        <v>11657.77078213465</v>
      </c>
      <c r="P236" s="52">
        <f t="shared" si="40"/>
        <v>12211</v>
      </c>
      <c r="R236" s="15" t="s">
        <v>479</v>
      </c>
      <c r="S236" s="50">
        <f t="shared" si="41"/>
        <v>30600</v>
      </c>
      <c r="T236" s="52">
        <f t="shared" si="42"/>
        <v>12058</v>
      </c>
      <c r="U236" s="46">
        <f t="shared" si="43"/>
        <v>14251.444</v>
      </c>
      <c r="V236" s="46">
        <f t="shared" si="44"/>
        <v>2193.4439999999995</v>
      </c>
      <c r="W236" s="58">
        <f t="shared" si="45"/>
        <v>0.64179940119760437</v>
      </c>
      <c r="X236">
        <f t="shared" si="46"/>
        <v>234</v>
      </c>
      <c r="Y236">
        <f t="shared" si="47"/>
        <v>217</v>
      </c>
    </row>
    <row r="237" spans="1:25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43"/>
      <c r="L237" s="54">
        <f t="shared" si="36"/>
        <v>240</v>
      </c>
      <c r="M237" s="46">
        <f t="shared" si="37"/>
        <v>12274.543795620437</v>
      </c>
      <c r="N237" s="59">
        <f t="shared" si="38"/>
        <v>2539.0830945558737</v>
      </c>
      <c r="O237" s="52">
        <f t="shared" si="39"/>
        <v>9735.4607010645632</v>
      </c>
      <c r="P237" s="52">
        <f t="shared" si="40"/>
        <v>9022.2000000000007</v>
      </c>
      <c r="R237" s="15" t="s">
        <v>481</v>
      </c>
      <c r="S237" s="50">
        <f t="shared" si="41"/>
        <v>7020</v>
      </c>
      <c r="T237" s="52">
        <f t="shared" si="42"/>
        <v>8987.1</v>
      </c>
      <c r="U237" s="46">
        <f t="shared" si="43"/>
        <v>14152.450800000001</v>
      </c>
      <c r="V237" s="46">
        <f t="shared" si="44"/>
        <v>5165.3508000000002</v>
      </c>
      <c r="W237" s="58">
        <f t="shared" si="45"/>
        <v>0.16580919493533761</v>
      </c>
      <c r="X237">
        <f t="shared" si="46"/>
        <v>319</v>
      </c>
      <c r="Y237">
        <f t="shared" si="47"/>
        <v>93</v>
      </c>
    </row>
    <row r="238" spans="1:25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43"/>
      <c r="L238" s="54">
        <f t="shared" si="36"/>
        <v>257</v>
      </c>
      <c r="M238" s="46">
        <f t="shared" si="37"/>
        <v>11654.782608695654</v>
      </c>
      <c r="N238" s="59">
        <f t="shared" si="38"/>
        <v>217.0172084130019</v>
      </c>
      <c r="O238" s="52">
        <f t="shared" si="39"/>
        <v>11437.765400282651</v>
      </c>
      <c r="P238" s="52">
        <f t="shared" si="40"/>
        <v>13176</v>
      </c>
      <c r="R238" s="15" t="s">
        <v>483</v>
      </c>
      <c r="S238" s="50">
        <f t="shared" si="41"/>
        <v>12600</v>
      </c>
      <c r="T238" s="52">
        <f t="shared" si="42"/>
        <v>13113</v>
      </c>
      <c r="U238" s="46">
        <f t="shared" si="43"/>
        <v>14099.956</v>
      </c>
      <c r="V238" s="46">
        <f t="shared" si="44"/>
        <v>986.95600000000013</v>
      </c>
      <c r="W238" s="58">
        <f t="shared" si="45"/>
        <v>3.3478237885462563</v>
      </c>
      <c r="X238">
        <f t="shared" si="46"/>
        <v>206</v>
      </c>
      <c r="Y238">
        <f t="shared" si="47"/>
        <v>379</v>
      </c>
    </row>
    <row r="239" spans="1:25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43"/>
      <c r="L239" s="54">
        <f t="shared" si="36"/>
        <v>252</v>
      </c>
      <c r="M239" s="46">
        <f t="shared" si="37"/>
        <v>11905.693950177934</v>
      </c>
      <c r="N239" s="59" t="str">
        <f t="shared" si="38"/>
        <v/>
      </c>
      <c r="O239" s="52" t="str">
        <f t="shared" si="39"/>
        <v/>
      </c>
      <c r="P239" s="52">
        <f t="shared" si="40"/>
        <v>12767</v>
      </c>
      <c r="R239" s="15" t="s">
        <v>485</v>
      </c>
      <c r="S239" s="50">
        <f t="shared" si="41"/>
        <v>4230</v>
      </c>
      <c r="T239" s="52">
        <f t="shared" si="42"/>
        <v>12745.85</v>
      </c>
      <c r="U239" s="46">
        <f t="shared" si="43"/>
        <v>14077.864</v>
      </c>
      <c r="V239" s="46">
        <f t="shared" si="44"/>
        <v>1332.0139999999992</v>
      </c>
      <c r="W239" s="58">
        <f t="shared" si="45"/>
        <v>1.1658764227642264</v>
      </c>
      <c r="X239">
        <f t="shared" si="46"/>
        <v>221</v>
      </c>
      <c r="Y239">
        <f t="shared" si="47"/>
        <v>322</v>
      </c>
    </row>
    <row r="240" spans="1:25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43"/>
      <c r="L240" s="54">
        <f t="shared" si="36"/>
        <v>228</v>
      </c>
      <c r="M240" s="46">
        <f t="shared" si="37"/>
        <v>12585.68738229755</v>
      </c>
      <c r="N240" s="59">
        <f t="shared" si="38"/>
        <v>2998.7745098039213</v>
      </c>
      <c r="O240" s="52">
        <f t="shared" si="39"/>
        <v>9586.912872493629</v>
      </c>
      <c r="P240" s="52">
        <f t="shared" si="40"/>
        <v>10919</v>
      </c>
      <c r="R240" s="15" t="s">
        <v>487</v>
      </c>
      <c r="S240" s="50">
        <f t="shared" si="41"/>
        <v>14490</v>
      </c>
      <c r="T240" s="52">
        <f t="shared" si="42"/>
        <v>10846.55</v>
      </c>
      <c r="U240" s="46">
        <f t="shared" si="43"/>
        <v>14061.031999999999</v>
      </c>
      <c r="V240" s="46">
        <f t="shared" si="44"/>
        <v>3214.482</v>
      </c>
      <c r="W240" s="58">
        <f t="shared" si="45"/>
        <v>0.31364201062525543</v>
      </c>
      <c r="X240">
        <f t="shared" si="46"/>
        <v>256</v>
      </c>
      <c r="Y240">
        <f t="shared" si="47"/>
        <v>154</v>
      </c>
    </row>
    <row r="241" spans="1:25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43"/>
      <c r="L241" s="54">
        <f t="shared" si="36"/>
        <v>238</v>
      </c>
      <c r="M241" s="46">
        <f t="shared" si="37"/>
        <v>12384.572490706318</v>
      </c>
      <c r="N241" s="59">
        <f t="shared" si="38"/>
        <v>1733.4759358288768</v>
      </c>
      <c r="O241" s="52">
        <f t="shared" si="39"/>
        <v>10651.09655487744</v>
      </c>
      <c r="P241" s="52">
        <f t="shared" si="40"/>
        <v>11705</v>
      </c>
      <c r="R241" s="15" t="s">
        <v>489</v>
      </c>
      <c r="S241" s="50">
        <f t="shared" si="41"/>
        <v>51300</v>
      </c>
      <c r="T241" s="52">
        <f t="shared" si="42"/>
        <v>11448.5</v>
      </c>
      <c r="U241" s="46">
        <f t="shared" si="43"/>
        <v>14018.741599999999</v>
      </c>
      <c r="V241" s="46">
        <f t="shared" si="44"/>
        <v>2570.2415999999994</v>
      </c>
      <c r="W241" s="58">
        <f t="shared" si="45"/>
        <v>0.58578578479763044</v>
      </c>
      <c r="X241">
        <f t="shared" si="46"/>
        <v>243</v>
      </c>
      <c r="Y241">
        <f t="shared" si="47"/>
        <v>185</v>
      </c>
    </row>
    <row r="242" spans="1:25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43"/>
      <c r="L242" s="54">
        <f t="shared" si="36"/>
        <v>278</v>
      </c>
      <c r="M242" s="46">
        <f t="shared" si="37"/>
        <v>10483.030781373323</v>
      </c>
      <c r="N242" s="59">
        <f t="shared" si="38"/>
        <v>127.48363385781553</v>
      </c>
      <c r="O242" s="52">
        <f t="shared" si="39"/>
        <v>10355.547147515508</v>
      </c>
      <c r="P242" s="52">
        <f t="shared" si="40"/>
        <v>12172</v>
      </c>
      <c r="R242" s="15" t="s">
        <v>491</v>
      </c>
      <c r="S242" s="50">
        <f t="shared" si="41"/>
        <v>31500</v>
      </c>
      <c r="T242" s="52">
        <f t="shared" si="42"/>
        <v>12014.5</v>
      </c>
      <c r="U242" s="46">
        <f t="shared" si="43"/>
        <v>13972.664000000001</v>
      </c>
      <c r="V242" s="46">
        <f t="shared" si="44"/>
        <v>1958.1640000000007</v>
      </c>
      <c r="W242" s="58">
        <f t="shared" si="45"/>
        <v>0.76411171171171233</v>
      </c>
      <c r="X242">
        <f t="shared" si="46"/>
        <v>235</v>
      </c>
      <c r="Y242">
        <f t="shared" si="47"/>
        <v>238</v>
      </c>
    </row>
    <row r="243" spans="1:25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43"/>
      <c r="L243" s="54">
        <f t="shared" si="36"/>
        <v>226</v>
      </c>
      <c r="M243" s="46">
        <f t="shared" si="37"/>
        <v>12630.629770992366</v>
      </c>
      <c r="N243" s="59">
        <f t="shared" si="38"/>
        <v>983.05343511450371</v>
      </c>
      <c r="O243" s="52">
        <f t="shared" si="39"/>
        <v>11647.576335877862</v>
      </c>
      <c r="P243" s="52">
        <f t="shared" si="40"/>
        <v>12593</v>
      </c>
      <c r="R243" s="15" t="s">
        <v>493</v>
      </c>
      <c r="S243" s="50">
        <f t="shared" si="41"/>
        <v>51480</v>
      </c>
      <c r="T243" s="52">
        <f t="shared" si="42"/>
        <v>12335.6</v>
      </c>
      <c r="U243" s="46">
        <f t="shared" si="43"/>
        <v>13925.218799999999</v>
      </c>
      <c r="V243" s="46">
        <f t="shared" si="44"/>
        <v>1589.6187999999984</v>
      </c>
      <c r="W243" s="58">
        <f t="shared" si="45"/>
        <v>1.4687355179375654</v>
      </c>
      <c r="X243">
        <f t="shared" si="46"/>
        <v>231</v>
      </c>
      <c r="Y243">
        <f t="shared" si="47"/>
        <v>282</v>
      </c>
    </row>
    <row r="244" spans="1:25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43"/>
      <c r="L244" s="54">
        <f t="shared" si="36"/>
        <v>233</v>
      </c>
      <c r="M244" s="46">
        <f t="shared" si="37"/>
        <v>12466.477809254015</v>
      </c>
      <c r="N244" s="59">
        <f t="shared" si="38"/>
        <v>406.2926459438969</v>
      </c>
      <c r="O244" s="52">
        <f t="shared" si="39"/>
        <v>12060.185163310118</v>
      </c>
      <c r="P244" s="52">
        <f t="shared" si="40"/>
        <v>12666.1</v>
      </c>
      <c r="R244" s="15" t="s">
        <v>495</v>
      </c>
      <c r="S244" s="50">
        <f t="shared" si="41"/>
        <v>20340</v>
      </c>
      <c r="T244" s="52">
        <f t="shared" si="42"/>
        <v>12564.4</v>
      </c>
      <c r="U244" s="46">
        <f t="shared" si="43"/>
        <v>13888.504000000001</v>
      </c>
      <c r="V244" s="46">
        <f t="shared" si="44"/>
        <v>1324.1040000000012</v>
      </c>
      <c r="W244" s="58">
        <f t="shared" si="45"/>
        <v>1.4708042545251003</v>
      </c>
      <c r="X244">
        <f t="shared" si="46"/>
        <v>225</v>
      </c>
      <c r="Y244">
        <f t="shared" si="47"/>
        <v>325</v>
      </c>
    </row>
    <row r="245" spans="1:25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43"/>
      <c r="L245" s="54">
        <f t="shared" si="36"/>
        <v>192</v>
      </c>
      <c r="M245" s="46">
        <f t="shared" si="37"/>
        <v>14743.325791855204</v>
      </c>
      <c r="N245" s="59">
        <f t="shared" si="38"/>
        <v>2748.4704012713546</v>
      </c>
      <c r="O245" s="52">
        <f t="shared" si="39"/>
        <v>11994.855390583849</v>
      </c>
      <c r="P245" s="52">
        <f t="shared" si="40"/>
        <v>19951</v>
      </c>
      <c r="R245" s="15" t="s">
        <v>497</v>
      </c>
      <c r="S245" s="50">
        <f t="shared" si="41"/>
        <v>33300</v>
      </c>
      <c r="T245" s="52">
        <f t="shared" si="42"/>
        <v>19784.5</v>
      </c>
      <c r="U245" s="46">
        <f t="shared" si="43"/>
        <v>13710.8212</v>
      </c>
      <c r="V245" s="46">
        <f t="shared" si="44"/>
        <v>-6073.6787999999997</v>
      </c>
      <c r="W245" s="58">
        <f t="shared" si="45"/>
        <v>-0.12203431677243094</v>
      </c>
      <c r="X245">
        <f t="shared" si="46"/>
        <v>141</v>
      </c>
      <c r="Y245">
        <f t="shared" si="47"/>
        <v>498</v>
      </c>
    </row>
    <row r="246" spans="1:25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43"/>
      <c r="L246" s="54">
        <f t="shared" si="36"/>
        <v>234</v>
      </c>
      <c r="M246" s="46">
        <f t="shared" si="37"/>
        <v>12454.44976076555</v>
      </c>
      <c r="N246" s="59">
        <f t="shared" si="38"/>
        <v>455.33790401567092</v>
      </c>
      <c r="O246" s="52">
        <f t="shared" si="39"/>
        <v>11999.11185674988</v>
      </c>
      <c r="P246" s="52">
        <f t="shared" si="40"/>
        <v>12550</v>
      </c>
      <c r="R246" s="15" t="s">
        <v>499</v>
      </c>
      <c r="S246" s="50">
        <f t="shared" si="41"/>
        <v>8600.4</v>
      </c>
      <c r="T246" s="52">
        <f t="shared" si="42"/>
        <v>12506.998</v>
      </c>
      <c r="U246" s="46">
        <f t="shared" si="43"/>
        <v>13691.674799999999</v>
      </c>
      <c r="V246" s="46">
        <f t="shared" si="44"/>
        <v>1184.6767999999993</v>
      </c>
      <c r="W246" s="58">
        <f t="shared" si="45"/>
        <v>1.5482400516240038</v>
      </c>
      <c r="X246">
        <f t="shared" si="46"/>
        <v>227</v>
      </c>
      <c r="Y246">
        <f t="shared" si="47"/>
        <v>336</v>
      </c>
    </row>
    <row r="247" spans="1:25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43"/>
      <c r="L247" s="54">
        <f t="shared" si="36"/>
        <v>222</v>
      </c>
      <c r="M247" s="46">
        <f t="shared" si="37"/>
        <v>12752.254901960783</v>
      </c>
      <c r="N247" s="59">
        <f t="shared" si="38"/>
        <v>50.316205533596829</v>
      </c>
      <c r="O247" s="52">
        <f t="shared" si="39"/>
        <v>12701.938696427187</v>
      </c>
      <c r="P247" s="52">
        <f t="shared" si="40"/>
        <v>12880</v>
      </c>
      <c r="R247" s="15" t="s">
        <v>501</v>
      </c>
      <c r="S247" s="50">
        <f t="shared" si="41"/>
        <v>23744.7</v>
      </c>
      <c r="T247" s="52">
        <f t="shared" si="42"/>
        <v>12761.2765</v>
      </c>
      <c r="U247" s="46">
        <f t="shared" si="43"/>
        <v>13683.679599999999</v>
      </c>
      <c r="V247" s="46">
        <f t="shared" si="44"/>
        <v>922.40309999999954</v>
      </c>
      <c r="W247" s="58">
        <f t="shared" si="45"/>
        <v>6.2459002356637834</v>
      </c>
      <c r="X247">
        <f t="shared" si="46"/>
        <v>219</v>
      </c>
      <c r="Y247">
        <f t="shared" si="47"/>
        <v>395</v>
      </c>
    </row>
    <row r="248" spans="1:25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43"/>
      <c r="L248" s="54">
        <f t="shared" si="36"/>
        <v>245</v>
      </c>
      <c r="M248" s="46">
        <f t="shared" si="37"/>
        <v>12157.156220767072</v>
      </c>
      <c r="N248" s="59">
        <f t="shared" si="38"/>
        <v>2394.2307692307695</v>
      </c>
      <c r="O248" s="52">
        <f t="shared" si="39"/>
        <v>9762.9254515363027</v>
      </c>
      <c r="P248" s="52">
        <f t="shared" si="40"/>
        <v>9759</v>
      </c>
      <c r="R248" s="15" t="s">
        <v>503</v>
      </c>
      <c r="S248" s="50">
        <f t="shared" si="41"/>
        <v>32266.799999999999</v>
      </c>
      <c r="T248" s="52">
        <f t="shared" si="42"/>
        <v>9597.6659999999993</v>
      </c>
      <c r="U248" s="46">
        <f t="shared" si="43"/>
        <v>13671.791999999999</v>
      </c>
      <c r="V248" s="46">
        <f t="shared" si="44"/>
        <v>4074.1260000000002</v>
      </c>
      <c r="W248" s="58">
        <f t="shared" si="45"/>
        <v>0.25861167747914743</v>
      </c>
      <c r="X248">
        <f t="shared" si="46"/>
        <v>295</v>
      </c>
      <c r="Y248">
        <f t="shared" si="47"/>
        <v>125</v>
      </c>
    </row>
    <row r="249" spans="1:25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43"/>
      <c r="L249" s="54">
        <f t="shared" si="36"/>
        <v>254</v>
      </c>
      <c r="M249" s="46">
        <f t="shared" si="37"/>
        <v>11772.232304900181</v>
      </c>
      <c r="N249" s="59">
        <f t="shared" si="38"/>
        <v>2176.7169179229481</v>
      </c>
      <c r="O249" s="52">
        <f t="shared" si="39"/>
        <v>9595.515386977233</v>
      </c>
      <c r="P249" s="52">
        <f t="shared" si="40"/>
        <v>10374</v>
      </c>
      <c r="R249" s="15" t="s">
        <v>505</v>
      </c>
      <c r="S249" s="50">
        <f t="shared" si="41"/>
        <v>36127.800000000003</v>
      </c>
      <c r="T249" s="52">
        <f t="shared" si="42"/>
        <v>10193.361000000001</v>
      </c>
      <c r="U249" s="46">
        <f t="shared" si="43"/>
        <v>13647.596</v>
      </c>
      <c r="V249" s="46">
        <f t="shared" si="44"/>
        <v>3454.2349999999988</v>
      </c>
      <c r="W249" s="58">
        <f t="shared" si="45"/>
        <v>0.32906310119276599</v>
      </c>
      <c r="X249">
        <f t="shared" si="46"/>
        <v>275</v>
      </c>
      <c r="Y249">
        <f t="shared" si="47"/>
        <v>148</v>
      </c>
    </row>
    <row r="250" spans="1:25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43"/>
      <c r="L250" s="54">
        <f t="shared" si="36"/>
        <v>215</v>
      </c>
      <c r="M250" s="46">
        <f t="shared" si="37"/>
        <v>13261.27049180328</v>
      </c>
      <c r="N250" s="59">
        <f t="shared" si="38"/>
        <v>1874.5910577971647</v>
      </c>
      <c r="O250" s="52">
        <f t="shared" si="39"/>
        <v>11386.679434006115</v>
      </c>
      <c r="P250" s="52">
        <f t="shared" si="40"/>
        <v>11224</v>
      </c>
      <c r="R250" s="15" t="s">
        <v>507</v>
      </c>
      <c r="S250" s="50">
        <f t="shared" si="41"/>
        <v>9792</v>
      </c>
      <c r="T250" s="52">
        <f t="shared" si="42"/>
        <v>11175.04</v>
      </c>
      <c r="U250" s="46">
        <f t="shared" si="43"/>
        <v>13616.036</v>
      </c>
      <c r="V250" s="46">
        <f t="shared" si="44"/>
        <v>2440.9959999999992</v>
      </c>
      <c r="W250" s="58">
        <f t="shared" si="45"/>
        <v>0.42000930773705597</v>
      </c>
      <c r="X250">
        <f t="shared" si="46"/>
        <v>248</v>
      </c>
      <c r="Y250">
        <f t="shared" si="47"/>
        <v>191</v>
      </c>
    </row>
    <row r="251" spans="1:25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43"/>
      <c r="L251" s="54">
        <f t="shared" si="36"/>
        <v>247</v>
      </c>
      <c r="M251" s="46">
        <f t="shared" si="37"/>
        <v>12078.504672897196</v>
      </c>
      <c r="N251" s="59">
        <f t="shared" si="38"/>
        <v>1479.5486600846264</v>
      </c>
      <c r="O251" s="52">
        <f t="shared" si="39"/>
        <v>10598.956012812569</v>
      </c>
      <c r="P251" s="52">
        <f t="shared" si="40"/>
        <v>10826</v>
      </c>
      <c r="R251" s="15" t="s">
        <v>509</v>
      </c>
      <c r="S251" s="50">
        <f t="shared" si="41"/>
        <v>12655.8</v>
      </c>
      <c r="T251" s="52">
        <f t="shared" si="42"/>
        <v>10762.721</v>
      </c>
      <c r="U251" s="46">
        <f t="shared" si="43"/>
        <v>13596.048000000001</v>
      </c>
      <c r="V251" s="46">
        <f t="shared" si="44"/>
        <v>2833.3270000000011</v>
      </c>
      <c r="W251" s="58">
        <f t="shared" si="45"/>
        <v>0.35048951382268884</v>
      </c>
      <c r="X251">
        <f t="shared" si="46"/>
        <v>259</v>
      </c>
      <c r="Y251">
        <f t="shared" si="47"/>
        <v>172</v>
      </c>
    </row>
    <row r="252" spans="1:25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43"/>
      <c r="L252" s="54">
        <f t="shared" si="36"/>
        <v>242</v>
      </c>
      <c r="M252" s="46">
        <f t="shared" si="37"/>
        <v>12219.602272727272</v>
      </c>
      <c r="N252" s="59">
        <f t="shared" si="38"/>
        <v>33.505154639175252</v>
      </c>
      <c r="O252" s="52">
        <f t="shared" si="39"/>
        <v>12186.097118088097</v>
      </c>
      <c r="P252" s="52">
        <f t="shared" si="40"/>
        <v>12858.4</v>
      </c>
      <c r="R252" s="15" t="s">
        <v>511</v>
      </c>
      <c r="S252" s="50">
        <f t="shared" si="41"/>
        <v>7278.3</v>
      </c>
      <c r="T252" s="52">
        <f t="shared" si="42"/>
        <v>12822.0085</v>
      </c>
      <c r="U252" s="46">
        <f t="shared" si="43"/>
        <v>13574.9028</v>
      </c>
      <c r="V252" s="46">
        <f t="shared" si="44"/>
        <v>752.89429999999993</v>
      </c>
      <c r="W252" s="58">
        <f t="shared" si="45"/>
        <v>15.547127472527471</v>
      </c>
      <c r="X252">
        <f t="shared" si="46"/>
        <v>217</v>
      </c>
      <c r="Y252">
        <f t="shared" si="47"/>
        <v>425</v>
      </c>
    </row>
    <row r="253" spans="1:25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43"/>
      <c r="L253" s="54">
        <f t="shared" si="36"/>
        <v>229</v>
      </c>
      <c r="M253" s="46">
        <f t="shared" si="37"/>
        <v>12512.827988338195</v>
      </c>
      <c r="N253" s="59">
        <f t="shared" si="38"/>
        <v>1821.3740458015266</v>
      </c>
      <c r="O253" s="52">
        <f t="shared" si="39"/>
        <v>10691.453942536667</v>
      </c>
      <c r="P253" s="52">
        <f t="shared" si="40"/>
        <v>12159.900000000001</v>
      </c>
      <c r="R253" s="15" t="s">
        <v>513</v>
      </c>
      <c r="S253" s="50">
        <f t="shared" si="41"/>
        <v>2490.3000000000002</v>
      </c>
      <c r="T253" s="52">
        <f t="shared" si="42"/>
        <v>12147.448500000002</v>
      </c>
      <c r="U253" s="46">
        <f t="shared" si="43"/>
        <v>13545.236400000002</v>
      </c>
      <c r="V253" s="46">
        <f t="shared" si="44"/>
        <v>1397.7878999999994</v>
      </c>
      <c r="W253" s="58">
        <f t="shared" si="45"/>
        <v>0.95276320201173437</v>
      </c>
      <c r="X253">
        <f t="shared" si="46"/>
        <v>233</v>
      </c>
      <c r="Y253">
        <f t="shared" si="47"/>
        <v>312</v>
      </c>
    </row>
    <row r="254" spans="1:25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43"/>
      <c r="L254" s="54">
        <f t="shared" si="36"/>
        <v>237</v>
      </c>
      <c r="M254" s="46">
        <f t="shared" si="37"/>
        <v>12403.37512054002</v>
      </c>
      <c r="N254" s="59">
        <f t="shared" si="38"/>
        <v>614.93930905695618</v>
      </c>
      <c r="O254" s="52">
        <f t="shared" si="39"/>
        <v>11788.435811483065</v>
      </c>
      <c r="P254" s="52">
        <f t="shared" si="40"/>
        <v>12203.699999999999</v>
      </c>
      <c r="R254" s="15" t="s">
        <v>515</v>
      </c>
      <c r="S254" s="50">
        <f t="shared" si="41"/>
        <v>62100</v>
      </c>
      <c r="T254" s="52">
        <f t="shared" si="42"/>
        <v>11893.199999999999</v>
      </c>
      <c r="U254" s="46">
        <f t="shared" si="43"/>
        <v>13531.139599999999</v>
      </c>
      <c r="V254" s="46">
        <f t="shared" si="44"/>
        <v>1637.9395999999997</v>
      </c>
      <c r="W254" s="58">
        <f t="shared" si="45"/>
        <v>1.4870021257212263</v>
      </c>
      <c r="X254">
        <f t="shared" si="46"/>
        <v>238</v>
      </c>
      <c r="Y254">
        <f t="shared" si="47"/>
        <v>272</v>
      </c>
    </row>
    <row r="255" spans="1:25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43"/>
      <c r="L255" s="54">
        <f t="shared" si="36"/>
        <v>258</v>
      </c>
      <c r="M255" s="46">
        <f t="shared" si="37"/>
        <v>11543.575920934412</v>
      </c>
      <c r="N255" s="59">
        <f t="shared" si="38"/>
        <v>2099.5405819295556</v>
      </c>
      <c r="O255" s="52">
        <f t="shared" si="39"/>
        <v>9444.0353390048567</v>
      </c>
      <c r="P255" s="52">
        <f t="shared" si="40"/>
        <v>10106</v>
      </c>
      <c r="R255" s="15" t="s">
        <v>517</v>
      </c>
      <c r="S255" s="50">
        <f t="shared" si="41"/>
        <v>14940</v>
      </c>
      <c r="T255" s="52">
        <f t="shared" si="42"/>
        <v>10031.299999999999</v>
      </c>
      <c r="U255" s="46">
        <f t="shared" si="43"/>
        <v>13516.096</v>
      </c>
      <c r="V255" s="46">
        <f t="shared" si="44"/>
        <v>3484.7960000000003</v>
      </c>
      <c r="W255" s="58">
        <f t="shared" si="45"/>
        <v>0.27089569657184548</v>
      </c>
      <c r="X255">
        <f t="shared" si="46"/>
        <v>280</v>
      </c>
      <c r="Y255">
        <f t="shared" si="47"/>
        <v>146</v>
      </c>
    </row>
    <row r="256" spans="1:25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43"/>
      <c r="L256" s="54">
        <f t="shared" si="36"/>
        <v>325</v>
      </c>
      <c r="M256" s="46">
        <f t="shared" si="37"/>
        <v>8918.085855031668</v>
      </c>
      <c r="N256" s="59">
        <f t="shared" si="38"/>
        <v>58.733747880158283</v>
      </c>
      <c r="O256" s="52">
        <f t="shared" si="39"/>
        <v>8859.3521071515097</v>
      </c>
      <c r="P256" s="52">
        <f t="shared" si="40"/>
        <v>12568.7</v>
      </c>
      <c r="R256" s="15" t="s">
        <v>519</v>
      </c>
      <c r="S256" s="50">
        <f t="shared" si="41"/>
        <v>2250</v>
      </c>
      <c r="T256" s="52">
        <f t="shared" si="42"/>
        <v>12557.45</v>
      </c>
      <c r="U256" s="46">
        <f t="shared" si="43"/>
        <v>13331.575200000001</v>
      </c>
      <c r="V256" s="46">
        <f t="shared" si="44"/>
        <v>774.1252000000004</v>
      </c>
      <c r="W256" s="58">
        <f t="shared" si="45"/>
        <v>6.4506756496631414</v>
      </c>
      <c r="X256">
        <f t="shared" si="46"/>
        <v>226</v>
      </c>
      <c r="Y256">
        <f t="shared" si="47"/>
        <v>422</v>
      </c>
    </row>
    <row r="257" spans="1:25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43"/>
      <c r="L257" s="54">
        <f t="shared" si="36"/>
        <v>239</v>
      </c>
      <c r="M257" s="46">
        <f t="shared" si="37"/>
        <v>12324.245374878288</v>
      </c>
      <c r="N257" s="59">
        <f t="shared" si="38"/>
        <v>564.75300400534036</v>
      </c>
      <c r="O257" s="52">
        <f t="shared" si="39"/>
        <v>11759.492370872948</v>
      </c>
      <c r="P257" s="52">
        <f t="shared" si="40"/>
        <v>13080</v>
      </c>
      <c r="R257" s="15" t="s">
        <v>521</v>
      </c>
      <c r="S257" s="50">
        <f t="shared" si="41"/>
        <v>11316.6</v>
      </c>
      <c r="T257" s="52">
        <f t="shared" si="42"/>
        <v>13023.416999999999</v>
      </c>
      <c r="U257" s="46">
        <f t="shared" si="43"/>
        <v>13315.164000000001</v>
      </c>
      <c r="V257" s="46">
        <f t="shared" si="44"/>
        <v>291.74700000000121</v>
      </c>
      <c r="W257" s="58">
        <f t="shared" si="45"/>
        <v>-1.6897092198581589</v>
      </c>
      <c r="X257">
        <f t="shared" si="46"/>
        <v>210</v>
      </c>
      <c r="Y257">
        <f t="shared" si="47"/>
        <v>483</v>
      </c>
    </row>
    <row r="258" spans="1:25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43"/>
      <c r="L258" s="54">
        <f t="shared" si="36"/>
        <v>244</v>
      </c>
      <c r="M258" s="46">
        <f t="shared" si="37"/>
        <v>12179.110251450677</v>
      </c>
      <c r="N258" s="59">
        <f t="shared" si="38"/>
        <v>387.77777777777783</v>
      </c>
      <c r="O258" s="52">
        <f t="shared" si="39"/>
        <v>11791.332473672899</v>
      </c>
      <c r="P258" s="52">
        <f t="shared" si="40"/>
        <v>11441.5</v>
      </c>
      <c r="R258" s="15" t="s">
        <v>523</v>
      </c>
      <c r="S258" s="50">
        <f t="shared" si="41"/>
        <v>2415.6</v>
      </c>
      <c r="T258" s="52">
        <f t="shared" si="42"/>
        <v>11429.422</v>
      </c>
      <c r="U258" s="46">
        <f t="shared" si="43"/>
        <v>13248.046400000001</v>
      </c>
      <c r="V258" s="46">
        <f t="shared" si="44"/>
        <v>1818.6244000000006</v>
      </c>
      <c r="W258" s="58">
        <f t="shared" si="45"/>
        <v>0.57907823217851917</v>
      </c>
      <c r="X258">
        <f t="shared" si="46"/>
        <v>244</v>
      </c>
      <c r="Y258">
        <f t="shared" si="47"/>
        <v>248</v>
      </c>
    </row>
    <row r="259" spans="1:25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43"/>
      <c r="L259" s="54">
        <f t="shared" ref="L259:L322" si="48">RANK(M259,$M$3:$M$502,0)</f>
        <v>272</v>
      </c>
      <c r="M259" s="46">
        <f t="shared" ref="M259:M322" si="49">IF(F259="-",E259,E259/(F259+1))</f>
        <v>10852.686308492202</v>
      </c>
      <c r="N259" s="59">
        <f t="shared" ref="N259:N322" si="50">IF(ISNUMBER(G259/(H259+1)),G259/(H259+1),"")</f>
        <v>245.23536165327209</v>
      </c>
      <c r="O259" s="52">
        <f t="shared" ref="O259:O322" si="51">IF(ISNUMBER(M259-N259),M259-N259,"")</f>
        <v>10607.45094683893</v>
      </c>
      <c r="P259" s="52">
        <f t="shared" si="40"/>
        <v>12310.4</v>
      </c>
      <c r="R259" s="15" t="s">
        <v>525</v>
      </c>
      <c r="S259" s="50">
        <f t="shared" si="41"/>
        <v>6120</v>
      </c>
      <c r="T259" s="52">
        <f t="shared" si="42"/>
        <v>12279.8</v>
      </c>
      <c r="U259" s="46">
        <f t="shared" si="43"/>
        <v>13175.248</v>
      </c>
      <c r="V259" s="46">
        <f t="shared" si="44"/>
        <v>895.44800000000032</v>
      </c>
      <c r="W259" s="58">
        <f t="shared" si="45"/>
        <v>3.1921722846441964</v>
      </c>
      <c r="X259">
        <f t="shared" si="46"/>
        <v>232</v>
      </c>
      <c r="Y259">
        <f t="shared" si="47"/>
        <v>397</v>
      </c>
    </row>
    <row r="260" spans="1:25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43"/>
      <c r="L260" s="54">
        <f t="shared" si="48"/>
        <v>243</v>
      </c>
      <c r="M260" s="46">
        <f t="shared" si="49"/>
        <v>12214.935707220575</v>
      </c>
      <c r="N260" s="59">
        <f t="shared" si="50"/>
        <v>685.32258064516122</v>
      </c>
      <c r="O260" s="52">
        <f t="shared" si="51"/>
        <v>11529.613126575414</v>
      </c>
      <c r="P260" s="52">
        <f t="shared" ref="P260:P323" si="52">E260-G260</f>
        <v>11924.4</v>
      </c>
      <c r="R260" s="15" t="s">
        <v>527</v>
      </c>
      <c r="S260" s="50">
        <f t="shared" ref="S260:S323" si="53">C260-(C260*0.1)</f>
        <v>58500</v>
      </c>
      <c r="T260" s="52">
        <f t="shared" ref="T260:T323" si="54">P260-(45000*C260*10%)/1000000</f>
        <v>11631.9</v>
      </c>
      <c r="U260" s="46">
        <f t="shared" ref="U260:U323" si="55">(E260*5.2%)+E260</f>
        <v>12991.463599999999</v>
      </c>
      <c r="V260" s="46">
        <f t="shared" ref="V260:V323" si="56">U260-T260</f>
        <v>1359.5635999999995</v>
      </c>
      <c r="W260" s="58">
        <f t="shared" ref="W260:W323" si="57">(V260-G260)/G260</f>
        <v>2.1997260531889848</v>
      </c>
      <c r="X260">
        <f t="shared" ref="X260:X323" si="58">RANK(T260,$T$3:$T$502,0)</f>
        <v>241</v>
      </c>
      <c r="Y260">
        <f t="shared" ref="Y260:Y323" si="59">RANK(V260,$V$3:$V$502,0)</f>
        <v>319</v>
      </c>
    </row>
    <row r="261" spans="1:25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43"/>
      <c r="L261" s="54">
        <f t="shared" si="48"/>
        <v>250</v>
      </c>
      <c r="M261" s="46">
        <f t="shared" si="49"/>
        <v>12036.097560975611</v>
      </c>
      <c r="N261" s="59">
        <f t="shared" si="50"/>
        <v>1525.3863134657836</v>
      </c>
      <c r="O261" s="52">
        <f t="shared" si="51"/>
        <v>10510.711247509827</v>
      </c>
      <c r="P261" s="52">
        <f t="shared" si="52"/>
        <v>10955</v>
      </c>
      <c r="R261" s="15" t="s">
        <v>529</v>
      </c>
      <c r="S261" s="50">
        <f t="shared" si="53"/>
        <v>13776.3</v>
      </c>
      <c r="T261" s="52">
        <f t="shared" si="54"/>
        <v>10886.1185</v>
      </c>
      <c r="U261" s="46">
        <f t="shared" si="55"/>
        <v>12978.523999999999</v>
      </c>
      <c r="V261" s="46">
        <f t="shared" si="56"/>
        <v>2092.4054999999989</v>
      </c>
      <c r="W261" s="58">
        <f t="shared" si="57"/>
        <v>0.51404160636758245</v>
      </c>
      <c r="X261">
        <f t="shared" si="58"/>
        <v>255</v>
      </c>
      <c r="Y261">
        <f t="shared" si="59"/>
        <v>223</v>
      </c>
    </row>
    <row r="262" spans="1:25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43"/>
      <c r="L262" s="54">
        <f t="shared" si="48"/>
        <v>259</v>
      </c>
      <c r="M262" s="46">
        <f t="shared" si="49"/>
        <v>11405.959031657356</v>
      </c>
      <c r="N262" s="59">
        <f t="shared" si="50"/>
        <v>5469.4214876033056</v>
      </c>
      <c r="O262" s="52">
        <f t="shared" si="51"/>
        <v>5936.5375440540502</v>
      </c>
      <c r="P262" s="52">
        <f t="shared" si="52"/>
        <v>8941</v>
      </c>
      <c r="R262" s="15" t="s">
        <v>531</v>
      </c>
      <c r="S262" s="50">
        <f t="shared" si="53"/>
        <v>20227.5</v>
      </c>
      <c r="T262" s="52">
        <f t="shared" si="54"/>
        <v>8839.8624999999993</v>
      </c>
      <c r="U262" s="46">
        <f t="shared" si="55"/>
        <v>12887</v>
      </c>
      <c r="V262" s="46">
        <f t="shared" si="56"/>
        <v>4047.1375000000007</v>
      </c>
      <c r="W262" s="58">
        <f t="shared" si="57"/>
        <v>0.22306965850710206</v>
      </c>
      <c r="X262">
        <f t="shared" si="58"/>
        <v>326</v>
      </c>
      <c r="Y262">
        <f t="shared" si="59"/>
        <v>127</v>
      </c>
    </row>
    <row r="263" spans="1:25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43"/>
      <c r="L263" s="54">
        <f t="shared" si="48"/>
        <v>230</v>
      </c>
      <c r="M263" s="46">
        <f t="shared" si="49"/>
        <v>12506.763787721124</v>
      </c>
      <c r="N263" s="59" t="str">
        <f t="shared" si="50"/>
        <v/>
      </c>
      <c r="O263" s="52" t="str">
        <f t="shared" si="51"/>
        <v/>
      </c>
      <c r="P263" s="52">
        <f t="shared" si="52"/>
        <v>12274</v>
      </c>
      <c r="R263" s="15" t="s">
        <v>533</v>
      </c>
      <c r="S263" s="50">
        <f t="shared" si="53"/>
        <v>85500</v>
      </c>
      <c r="T263" s="52">
        <f t="shared" si="54"/>
        <v>11846.5</v>
      </c>
      <c r="U263" s="46">
        <f t="shared" si="55"/>
        <v>12643.987999999999</v>
      </c>
      <c r="V263" s="46">
        <f t="shared" si="56"/>
        <v>797.48799999999937</v>
      </c>
      <c r="W263" s="58">
        <f t="shared" si="57"/>
        <v>-4.1274039215686251</v>
      </c>
      <c r="X263">
        <f t="shared" si="58"/>
        <v>239</v>
      </c>
      <c r="Y263">
        <f t="shared" si="59"/>
        <v>417</v>
      </c>
    </row>
    <row r="264" spans="1:25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43"/>
      <c r="L264" s="54">
        <f t="shared" si="48"/>
        <v>293</v>
      </c>
      <c r="M264" s="46">
        <f t="shared" si="49"/>
        <v>9848.0099502487574</v>
      </c>
      <c r="N264" s="59">
        <f t="shared" si="50"/>
        <v>533.44444444444446</v>
      </c>
      <c r="O264" s="52">
        <f t="shared" si="51"/>
        <v>9314.5655058043121</v>
      </c>
      <c r="P264" s="52">
        <f t="shared" si="52"/>
        <v>11396.6</v>
      </c>
      <c r="R264" s="15" t="s">
        <v>535</v>
      </c>
      <c r="S264" s="50">
        <f t="shared" si="53"/>
        <v>45900</v>
      </c>
      <c r="T264" s="52">
        <f t="shared" si="54"/>
        <v>11167.1</v>
      </c>
      <c r="U264" s="46">
        <f t="shared" si="55"/>
        <v>12494.288400000001</v>
      </c>
      <c r="V264" s="46">
        <f t="shared" si="56"/>
        <v>1327.1884000000009</v>
      </c>
      <c r="W264" s="58">
        <f t="shared" si="57"/>
        <v>1.7643999166840258</v>
      </c>
      <c r="X264">
        <f t="shared" si="58"/>
        <v>249</v>
      </c>
      <c r="Y264">
        <f t="shared" si="59"/>
        <v>323</v>
      </c>
    </row>
    <row r="265" spans="1:25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43"/>
      <c r="L265" s="54">
        <f t="shared" si="48"/>
        <v>213</v>
      </c>
      <c r="M265" s="46">
        <f t="shared" si="49"/>
        <v>13621.125143513204</v>
      </c>
      <c r="N265" s="59" t="str">
        <f t="shared" si="50"/>
        <v/>
      </c>
      <c r="O265" s="52" t="str">
        <f t="shared" si="51"/>
        <v/>
      </c>
      <c r="P265" s="52">
        <f t="shared" si="52"/>
        <v>10516</v>
      </c>
      <c r="R265" s="15" t="s">
        <v>537</v>
      </c>
      <c r="S265" s="50">
        <f t="shared" si="53"/>
        <v>11244.6</v>
      </c>
      <c r="T265" s="52">
        <f t="shared" si="54"/>
        <v>10459.777</v>
      </c>
      <c r="U265" s="46">
        <f t="shared" si="55"/>
        <v>12480.928</v>
      </c>
      <c r="V265" s="46">
        <f t="shared" si="56"/>
        <v>2021.1509999999998</v>
      </c>
      <c r="W265" s="58">
        <f t="shared" si="57"/>
        <v>0.49937017804154293</v>
      </c>
      <c r="X265">
        <f t="shared" si="58"/>
        <v>268</v>
      </c>
      <c r="Y265">
        <f t="shared" si="59"/>
        <v>230</v>
      </c>
    </row>
    <row r="266" spans="1:25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43"/>
      <c r="L266" s="54">
        <f t="shared" si="48"/>
        <v>305</v>
      </c>
      <c r="M266" s="46">
        <f t="shared" si="49"/>
        <v>9541.4043583535113</v>
      </c>
      <c r="N266" s="59">
        <f t="shared" si="50"/>
        <v>812.91989664082689</v>
      </c>
      <c r="O266" s="52">
        <f t="shared" si="51"/>
        <v>8728.4844617126837</v>
      </c>
      <c r="P266" s="52">
        <f t="shared" si="52"/>
        <v>10563.4</v>
      </c>
      <c r="R266" s="15" t="s">
        <v>539</v>
      </c>
      <c r="S266" s="50">
        <f t="shared" si="53"/>
        <v>7380</v>
      </c>
      <c r="T266" s="52">
        <f t="shared" si="54"/>
        <v>10526.5</v>
      </c>
      <c r="U266" s="46">
        <f t="shared" si="55"/>
        <v>12436.533599999999</v>
      </c>
      <c r="V266" s="46">
        <f t="shared" si="56"/>
        <v>1910.0335999999988</v>
      </c>
      <c r="W266" s="58">
        <f t="shared" si="57"/>
        <v>0.51782708200889915</v>
      </c>
      <c r="X266">
        <f t="shared" si="58"/>
        <v>265</v>
      </c>
      <c r="Y266">
        <f t="shared" si="59"/>
        <v>240</v>
      </c>
    </row>
    <row r="267" spans="1:25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43"/>
      <c r="L267" s="54">
        <f t="shared" si="48"/>
        <v>287</v>
      </c>
      <c r="M267" s="46">
        <f t="shared" si="49"/>
        <v>10086.518771331059</v>
      </c>
      <c r="N267" s="59">
        <f t="shared" si="50"/>
        <v>245.11070110701104</v>
      </c>
      <c r="O267" s="52">
        <f t="shared" si="51"/>
        <v>9841.4080702240481</v>
      </c>
      <c r="P267" s="52">
        <f t="shared" si="52"/>
        <v>11555.699999999999</v>
      </c>
      <c r="R267" s="15" t="s">
        <v>541</v>
      </c>
      <c r="S267" s="50">
        <f t="shared" si="53"/>
        <v>12278.7</v>
      </c>
      <c r="T267" s="52">
        <f t="shared" si="54"/>
        <v>11494.306499999999</v>
      </c>
      <c r="U267" s="46">
        <f t="shared" si="55"/>
        <v>12436.112799999999</v>
      </c>
      <c r="V267" s="46">
        <f t="shared" si="56"/>
        <v>941.80630000000019</v>
      </c>
      <c r="W267" s="58">
        <f t="shared" si="57"/>
        <v>2.5446228829506969</v>
      </c>
      <c r="X267">
        <f t="shared" si="58"/>
        <v>242</v>
      </c>
      <c r="Y267">
        <f t="shared" si="59"/>
        <v>391</v>
      </c>
    </row>
    <row r="268" spans="1:25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43"/>
      <c r="L268" s="54">
        <f t="shared" si="48"/>
        <v>273</v>
      </c>
      <c r="M268" s="46">
        <f t="shared" si="49"/>
        <v>10772.069597069596</v>
      </c>
      <c r="N268" s="59">
        <f t="shared" si="50"/>
        <v>1961.3445378151262</v>
      </c>
      <c r="O268" s="52">
        <f t="shared" si="51"/>
        <v>8810.7250592544697</v>
      </c>
      <c r="P268" s="52">
        <f t="shared" si="52"/>
        <v>11296.300000000001</v>
      </c>
      <c r="R268" s="15" t="s">
        <v>543</v>
      </c>
      <c r="S268" s="50">
        <f t="shared" si="53"/>
        <v>67050</v>
      </c>
      <c r="T268" s="52">
        <f t="shared" si="54"/>
        <v>10961.050000000001</v>
      </c>
      <c r="U268" s="46">
        <f t="shared" si="55"/>
        <v>12374.781200000001</v>
      </c>
      <c r="V268" s="46">
        <f t="shared" si="56"/>
        <v>1413.7312000000002</v>
      </c>
      <c r="W268" s="58">
        <f t="shared" si="57"/>
        <v>2.0285586975149963</v>
      </c>
      <c r="X268">
        <f t="shared" si="58"/>
        <v>254</v>
      </c>
      <c r="Y268">
        <f t="shared" si="59"/>
        <v>311</v>
      </c>
    </row>
    <row r="269" spans="1:25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43"/>
      <c r="L269" s="54">
        <f t="shared" si="48"/>
        <v>313</v>
      </c>
      <c r="M269" s="46">
        <f t="shared" si="49"/>
        <v>9276.813880126183</v>
      </c>
      <c r="N269" s="59">
        <f t="shared" si="50"/>
        <v>206.76691729323306</v>
      </c>
      <c r="O269" s="52">
        <f t="shared" si="51"/>
        <v>9070.0469628329502</v>
      </c>
      <c r="P269" s="52">
        <f t="shared" si="52"/>
        <v>11708</v>
      </c>
      <c r="R269" s="15" t="s">
        <v>545</v>
      </c>
      <c r="S269" s="50">
        <f t="shared" si="53"/>
        <v>72900</v>
      </c>
      <c r="T269" s="52">
        <f t="shared" si="54"/>
        <v>11343.5</v>
      </c>
      <c r="U269" s="46">
        <f t="shared" si="55"/>
        <v>12374.675999999999</v>
      </c>
      <c r="V269" s="46">
        <f t="shared" si="56"/>
        <v>1031.1759999999995</v>
      </c>
      <c r="W269" s="58">
        <f t="shared" si="57"/>
        <v>17.748654545454535</v>
      </c>
      <c r="X269">
        <f t="shared" si="58"/>
        <v>246</v>
      </c>
      <c r="Y269">
        <f t="shared" si="59"/>
        <v>372</v>
      </c>
    </row>
    <row r="270" spans="1:25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43"/>
      <c r="L270" s="54">
        <f t="shared" si="48"/>
        <v>299</v>
      </c>
      <c r="M270" s="46">
        <f t="shared" si="49"/>
        <v>9714.7595356550592</v>
      </c>
      <c r="N270" s="59">
        <f t="shared" si="50"/>
        <v>3047.0934510669608</v>
      </c>
      <c r="O270" s="52">
        <f t="shared" si="51"/>
        <v>6667.6660845880979</v>
      </c>
      <c r="P270" s="52">
        <f t="shared" si="52"/>
        <v>7575</v>
      </c>
      <c r="R270" s="15" t="s">
        <v>547</v>
      </c>
      <c r="S270" s="50">
        <f t="shared" si="53"/>
        <v>11949.3</v>
      </c>
      <c r="T270" s="52">
        <f t="shared" si="54"/>
        <v>7515.2534999999998</v>
      </c>
      <c r="U270" s="46">
        <f t="shared" si="55"/>
        <v>12325.232</v>
      </c>
      <c r="V270" s="46">
        <f t="shared" si="56"/>
        <v>4809.9785000000002</v>
      </c>
      <c r="W270" s="58">
        <f t="shared" si="57"/>
        <v>0.16154998792562186</v>
      </c>
      <c r="X270">
        <f t="shared" si="58"/>
        <v>366</v>
      </c>
      <c r="Y270">
        <f t="shared" si="59"/>
        <v>100</v>
      </c>
    </row>
    <row r="271" spans="1:25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43"/>
      <c r="L271" s="54">
        <f t="shared" si="48"/>
        <v>265</v>
      </c>
      <c r="M271" s="46">
        <f t="shared" si="49"/>
        <v>11205.177372962609</v>
      </c>
      <c r="N271" s="59">
        <f t="shared" si="50"/>
        <v>255.97852611029771</v>
      </c>
      <c r="O271" s="52">
        <f t="shared" si="51"/>
        <v>10949.198846852312</v>
      </c>
      <c r="P271" s="52">
        <f t="shared" si="52"/>
        <v>10638</v>
      </c>
      <c r="R271" s="15" t="s">
        <v>549</v>
      </c>
      <c r="S271" s="50">
        <f t="shared" si="53"/>
        <v>15140.7</v>
      </c>
      <c r="T271" s="52">
        <f t="shared" si="54"/>
        <v>10562.2965</v>
      </c>
      <c r="U271" s="46">
        <f t="shared" si="55"/>
        <v>12294.724</v>
      </c>
      <c r="V271" s="46">
        <f t="shared" si="56"/>
        <v>1732.4274999999998</v>
      </c>
      <c r="W271" s="58">
        <f t="shared" si="57"/>
        <v>0.65150381315538586</v>
      </c>
      <c r="X271">
        <f t="shared" si="58"/>
        <v>263</v>
      </c>
      <c r="Y271">
        <f t="shared" si="59"/>
        <v>261</v>
      </c>
    </row>
    <row r="272" spans="1:25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43"/>
      <c r="L272" s="54">
        <f t="shared" si="48"/>
        <v>248</v>
      </c>
      <c r="M272" s="46">
        <f t="shared" si="49"/>
        <v>12072.953367875647</v>
      </c>
      <c r="N272" s="59" t="str">
        <f t="shared" si="50"/>
        <v/>
      </c>
      <c r="O272" s="52" t="str">
        <f t="shared" si="51"/>
        <v/>
      </c>
      <c r="P272" s="52">
        <f t="shared" si="52"/>
        <v>11720.9</v>
      </c>
      <c r="R272" s="15" t="s">
        <v>551</v>
      </c>
      <c r="S272" s="50">
        <f t="shared" si="53"/>
        <v>11466</v>
      </c>
      <c r="T272" s="52">
        <f t="shared" si="54"/>
        <v>11663.57</v>
      </c>
      <c r="U272" s="46">
        <f t="shared" si="55"/>
        <v>12256.220799999999</v>
      </c>
      <c r="V272" s="46">
        <f t="shared" si="56"/>
        <v>592.65079999999944</v>
      </c>
      <c r="W272" s="58">
        <f t="shared" si="57"/>
        <v>-9.4063943262411271</v>
      </c>
      <c r="X272">
        <f t="shared" si="58"/>
        <v>240</v>
      </c>
      <c r="Y272">
        <f t="shared" si="59"/>
        <v>447</v>
      </c>
    </row>
    <row r="273" spans="1:25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43"/>
      <c r="L273" s="54">
        <f t="shared" si="48"/>
        <v>270</v>
      </c>
      <c r="M273" s="46">
        <f t="shared" si="49"/>
        <v>10986.779981114259</v>
      </c>
      <c r="N273" s="59">
        <f t="shared" si="50"/>
        <v>373.97034596375619</v>
      </c>
      <c r="O273" s="52">
        <f t="shared" si="51"/>
        <v>10612.809635150503</v>
      </c>
      <c r="P273" s="52">
        <f t="shared" si="52"/>
        <v>11181</v>
      </c>
      <c r="R273" s="15" t="s">
        <v>553</v>
      </c>
      <c r="S273" s="50">
        <f t="shared" si="53"/>
        <v>15750</v>
      </c>
      <c r="T273" s="52">
        <f t="shared" si="54"/>
        <v>11102.25</v>
      </c>
      <c r="U273" s="46">
        <f t="shared" si="55"/>
        <v>12240.02</v>
      </c>
      <c r="V273" s="46">
        <f t="shared" si="56"/>
        <v>1137.7700000000004</v>
      </c>
      <c r="W273" s="58">
        <f t="shared" si="57"/>
        <v>1.506101321585904</v>
      </c>
      <c r="X273">
        <f t="shared" si="58"/>
        <v>251</v>
      </c>
      <c r="Y273">
        <f t="shared" si="59"/>
        <v>349</v>
      </c>
    </row>
    <row r="274" spans="1:25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43"/>
      <c r="L274" s="54">
        <f t="shared" si="48"/>
        <v>266</v>
      </c>
      <c r="M274" s="46">
        <f t="shared" si="49"/>
        <v>11123.106423777564</v>
      </c>
      <c r="N274" s="59">
        <f t="shared" si="50"/>
        <v>213.53179972936402</v>
      </c>
      <c r="O274" s="52">
        <f t="shared" si="51"/>
        <v>10909.5746240482</v>
      </c>
      <c r="P274" s="52">
        <f t="shared" si="52"/>
        <v>11443.6</v>
      </c>
      <c r="R274" s="15" t="s">
        <v>555</v>
      </c>
      <c r="S274" s="50">
        <f t="shared" si="53"/>
        <v>13113</v>
      </c>
      <c r="T274" s="52">
        <f t="shared" si="54"/>
        <v>11378.035</v>
      </c>
      <c r="U274" s="46">
        <f t="shared" si="55"/>
        <v>12204.6728</v>
      </c>
      <c r="V274" s="46">
        <f t="shared" si="56"/>
        <v>826.63780000000042</v>
      </c>
      <c r="W274" s="58">
        <f t="shared" si="57"/>
        <v>4.238515842839039</v>
      </c>
      <c r="X274">
        <f t="shared" si="58"/>
        <v>245</v>
      </c>
      <c r="Y274">
        <f t="shared" si="59"/>
        <v>413</v>
      </c>
    </row>
    <row r="275" spans="1:25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43"/>
      <c r="L275" s="54">
        <f t="shared" si="48"/>
        <v>261</v>
      </c>
      <c r="M275" s="46">
        <f t="shared" si="49"/>
        <v>11282.587548638132</v>
      </c>
      <c r="N275" s="59">
        <f t="shared" si="50"/>
        <v>995.05703422053227</v>
      </c>
      <c r="O275" s="52">
        <f t="shared" si="51"/>
        <v>10287.5305144176</v>
      </c>
      <c r="P275" s="52">
        <f t="shared" si="52"/>
        <v>11075.1</v>
      </c>
      <c r="R275" s="15" t="s">
        <v>557</v>
      </c>
      <c r="S275" s="50">
        <f t="shared" si="53"/>
        <v>8640</v>
      </c>
      <c r="T275" s="52">
        <f t="shared" si="54"/>
        <v>11031.9</v>
      </c>
      <c r="U275" s="46">
        <f t="shared" si="55"/>
        <v>12201.621999999999</v>
      </c>
      <c r="V275" s="46">
        <f t="shared" si="56"/>
        <v>1169.7219999999998</v>
      </c>
      <c r="W275" s="58">
        <f t="shared" si="57"/>
        <v>1.2348528849828044</v>
      </c>
      <c r="X275">
        <f t="shared" si="58"/>
        <v>253</v>
      </c>
      <c r="Y275">
        <f t="shared" si="59"/>
        <v>345</v>
      </c>
    </row>
    <row r="276" spans="1:25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43"/>
      <c r="L276" s="54">
        <f t="shared" si="48"/>
        <v>260</v>
      </c>
      <c r="M276" s="46">
        <f t="shared" si="49"/>
        <v>11400.197628458498</v>
      </c>
      <c r="N276" s="59">
        <f t="shared" si="50"/>
        <v>1148.4517304189435</v>
      </c>
      <c r="O276" s="52">
        <f t="shared" si="51"/>
        <v>10251.745898039555</v>
      </c>
      <c r="P276" s="52">
        <f t="shared" si="52"/>
        <v>10276</v>
      </c>
      <c r="R276" s="15" t="s">
        <v>559</v>
      </c>
      <c r="S276" s="50">
        <f t="shared" si="53"/>
        <v>9961.2000000000007</v>
      </c>
      <c r="T276" s="52">
        <f t="shared" si="54"/>
        <v>10226.194</v>
      </c>
      <c r="U276" s="46">
        <f t="shared" si="55"/>
        <v>12136.924000000001</v>
      </c>
      <c r="V276" s="46">
        <f t="shared" si="56"/>
        <v>1910.7300000000014</v>
      </c>
      <c r="W276" s="58">
        <f t="shared" si="57"/>
        <v>0.51524980174464818</v>
      </c>
      <c r="X276">
        <f t="shared" si="58"/>
        <v>273</v>
      </c>
      <c r="Y276">
        <f t="shared" si="59"/>
        <v>239</v>
      </c>
    </row>
    <row r="277" spans="1:25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43"/>
      <c r="L277" s="54">
        <f t="shared" si="48"/>
        <v>298</v>
      </c>
      <c r="M277" s="46">
        <f t="shared" si="49"/>
        <v>9717.3546756529067</v>
      </c>
      <c r="N277" s="59">
        <f t="shared" si="50"/>
        <v>613.45595353339797</v>
      </c>
      <c r="O277" s="52">
        <f t="shared" si="51"/>
        <v>9103.8987221195093</v>
      </c>
      <c r="P277" s="52">
        <f t="shared" si="52"/>
        <v>10900.8</v>
      </c>
      <c r="R277" s="15" t="s">
        <v>561</v>
      </c>
      <c r="S277" s="50">
        <f t="shared" si="53"/>
        <v>14040</v>
      </c>
      <c r="T277" s="52">
        <f t="shared" si="54"/>
        <v>10830.599999999999</v>
      </c>
      <c r="U277" s="46">
        <f t="shared" si="55"/>
        <v>12134.294</v>
      </c>
      <c r="V277" s="46">
        <f t="shared" si="56"/>
        <v>1303.6940000000013</v>
      </c>
      <c r="W277" s="58">
        <f t="shared" si="57"/>
        <v>1.0572731576455756</v>
      </c>
      <c r="X277">
        <f t="shared" si="58"/>
        <v>257</v>
      </c>
      <c r="Y277">
        <f t="shared" si="59"/>
        <v>327</v>
      </c>
    </row>
    <row r="278" spans="1:25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43"/>
      <c r="L278" s="54">
        <f t="shared" si="48"/>
        <v>275</v>
      </c>
      <c r="M278" s="46">
        <f t="shared" si="49"/>
        <v>10594.669117647058</v>
      </c>
      <c r="N278" s="59">
        <f t="shared" si="50"/>
        <v>635.84905660377353</v>
      </c>
      <c r="O278" s="52">
        <f t="shared" si="51"/>
        <v>9958.8200610432832</v>
      </c>
      <c r="P278" s="52">
        <f t="shared" si="52"/>
        <v>11190</v>
      </c>
      <c r="R278" s="15" t="s">
        <v>563</v>
      </c>
      <c r="S278" s="50">
        <f t="shared" si="53"/>
        <v>9000</v>
      </c>
      <c r="T278" s="52">
        <f t="shared" si="54"/>
        <v>11145</v>
      </c>
      <c r="U278" s="46">
        <f t="shared" si="55"/>
        <v>12126.404</v>
      </c>
      <c r="V278" s="46">
        <f t="shared" si="56"/>
        <v>981.40400000000045</v>
      </c>
      <c r="W278" s="58">
        <f t="shared" si="57"/>
        <v>1.9121780415430281</v>
      </c>
      <c r="X278">
        <f t="shared" si="58"/>
        <v>250</v>
      </c>
      <c r="Y278">
        <f t="shared" si="59"/>
        <v>381</v>
      </c>
    </row>
    <row r="279" spans="1:25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43"/>
      <c r="L279" s="54">
        <f t="shared" si="48"/>
        <v>277</v>
      </c>
      <c r="M279" s="46">
        <f t="shared" si="49"/>
        <v>10550.644567219151</v>
      </c>
      <c r="N279" s="59">
        <f t="shared" si="50"/>
        <v>5407.7079107505069</v>
      </c>
      <c r="O279" s="52">
        <f t="shared" si="51"/>
        <v>5142.9366564686443</v>
      </c>
      <c r="P279" s="52">
        <f t="shared" si="52"/>
        <v>8792</v>
      </c>
      <c r="R279" s="15" t="s">
        <v>565</v>
      </c>
      <c r="S279" s="50">
        <f t="shared" si="53"/>
        <v>23995.8</v>
      </c>
      <c r="T279" s="52">
        <f t="shared" si="54"/>
        <v>8672.0210000000006</v>
      </c>
      <c r="U279" s="46">
        <f t="shared" si="55"/>
        <v>12053.816000000001</v>
      </c>
      <c r="V279" s="46">
        <f t="shared" si="56"/>
        <v>3381.7950000000001</v>
      </c>
      <c r="W279" s="58">
        <f t="shared" si="57"/>
        <v>0.26849024756189049</v>
      </c>
      <c r="X279">
        <f t="shared" si="58"/>
        <v>330</v>
      </c>
      <c r="Y279">
        <f t="shared" si="59"/>
        <v>151</v>
      </c>
    </row>
    <row r="280" spans="1:25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43"/>
      <c r="L280" s="54">
        <f t="shared" si="48"/>
        <v>279</v>
      </c>
      <c r="M280" s="46">
        <f t="shared" si="49"/>
        <v>10445.52995391705</v>
      </c>
      <c r="N280" s="59">
        <f t="shared" si="50"/>
        <v>1267.8622668579626</v>
      </c>
      <c r="O280" s="52">
        <f t="shared" si="51"/>
        <v>9177.6676870590873</v>
      </c>
      <c r="P280" s="52">
        <f t="shared" si="52"/>
        <v>10449.699999999999</v>
      </c>
      <c r="R280" s="15" t="s">
        <v>567</v>
      </c>
      <c r="S280" s="50">
        <f t="shared" si="53"/>
        <v>54900</v>
      </c>
      <c r="T280" s="52">
        <f t="shared" si="54"/>
        <v>10175.199999999999</v>
      </c>
      <c r="U280" s="46">
        <f t="shared" si="55"/>
        <v>11922.736799999999</v>
      </c>
      <c r="V280" s="46">
        <f t="shared" si="56"/>
        <v>1747.5367999999999</v>
      </c>
      <c r="W280" s="58">
        <f t="shared" si="57"/>
        <v>0.97752268869525827</v>
      </c>
      <c r="X280">
        <f t="shared" si="58"/>
        <v>277</v>
      </c>
      <c r="Y280">
        <f t="shared" si="59"/>
        <v>258</v>
      </c>
    </row>
    <row r="281" spans="1:25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43"/>
      <c r="L281" s="54">
        <f t="shared" si="48"/>
        <v>286</v>
      </c>
      <c r="M281" s="46">
        <f t="shared" si="49"/>
        <v>10116.487455197132</v>
      </c>
      <c r="N281" s="59" t="str">
        <f t="shared" si="50"/>
        <v/>
      </c>
      <c r="O281" s="52" t="str">
        <f t="shared" si="51"/>
        <v/>
      </c>
      <c r="P281" s="52">
        <f t="shared" si="52"/>
        <v>10224</v>
      </c>
      <c r="R281" s="15" t="s">
        <v>569</v>
      </c>
      <c r="S281" s="50">
        <f t="shared" si="53"/>
        <v>46350</v>
      </c>
      <c r="T281" s="52">
        <f t="shared" si="54"/>
        <v>9992.25</v>
      </c>
      <c r="U281" s="46">
        <f t="shared" si="55"/>
        <v>11877.08</v>
      </c>
      <c r="V281" s="46">
        <f t="shared" si="56"/>
        <v>1884.83</v>
      </c>
      <c r="W281" s="58">
        <f t="shared" si="57"/>
        <v>0.76813320825515941</v>
      </c>
      <c r="X281">
        <f t="shared" si="58"/>
        <v>283</v>
      </c>
      <c r="Y281">
        <f t="shared" si="59"/>
        <v>244</v>
      </c>
    </row>
    <row r="282" spans="1:25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43"/>
      <c r="L282" s="54">
        <f t="shared" si="48"/>
        <v>288</v>
      </c>
      <c r="M282" s="46">
        <f t="shared" si="49"/>
        <v>10056.451612903225</v>
      </c>
      <c r="N282" s="59">
        <f t="shared" si="50"/>
        <v>378.02607076350091</v>
      </c>
      <c r="O282" s="52">
        <f t="shared" si="51"/>
        <v>9678.4255421397247</v>
      </c>
      <c r="P282" s="52">
        <f t="shared" si="52"/>
        <v>10817</v>
      </c>
      <c r="R282" s="15" t="s">
        <v>571</v>
      </c>
      <c r="S282" s="50">
        <f t="shared" si="53"/>
        <v>22050</v>
      </c>
      <c r="T282" s="52">
        <f t="shared" si="54"/>
        <v>10706.75</v>
      </c>
      <c r="U282" s="46">
        <f t="shared" si="55"/>
        <v>11806.596</v>
      </c>
      <c r="V282" s="46">
        <f t="shared" si="56"/>
        <v>1099.8459999999995</v>
      </c>
      <c r="W282" s="58">
        <f t="shared" si="57"/>
        <v>1.7089802955665014</v>
      </c>
      <c r="X282">
        <f t="shared" si="58"/>
        <v>260</v>
      </c>
      <c r="Y282">
        <f t="shared" si="59"/>
        <v>356</v>
      </c>
    </row>
    <row r="283" spans="1:25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43"/>
      <c r="L283" s="54">
        <f t="shared" si="48"/>
        <v>271</v>
      </c>
      <c r="M283" s="46">
        <f t="shared" si="49"/>
        <v>10883.705140640157</v>
      </c>
      <c r="N283" s="59">
        <f t="shared" si="50"/>
        <v>1281.1302681992336</v>
      </c>
      <c r="O283" s="52">
        <f t="shared" si="51"/>
        <v>9602.5748724409241</v>
      </c>
      <c r="P283" s="52">
        <f t="shared" si="52"/>
        <v>9883.6</v>
      </c>
      <c r="R283" s="15" t="s">
        <v>573</v>
      </c>
      <c r="S283" s="50">
        <f t="shared" si="53"/>
        <v>65205</v>
      </c>
      <c r="T283" s="52">
        <f t="shared" si="54"/>
        <v>9557.5750000000007</v>
      </c>
      <c r="U283" s="46">
        <f t="shared" si="55"/>
        <v>11804.5972</v>
      </c>
      <c r="V283" s="46">
        <f t="shared" si="56"/>
        <v>2247.0221999999994</v>
      </c>
      <c r="W283" s="58">
        <f t="shared" si="57"/>
        <v>0.6800165981308407</v>
      </c>
      <c r="X283">
        <f t="shared" si="58"/>
        <v>298</v>
      </c>
      <c r="Y283">
        <f t="shared" si="59"/>
        <v>213</v>
      </c>
    </row>
    <row r="284" spans="1:25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43"/>
      <c r="L284" s="54">
        <f t="shared" si="48"/>
        <v>280</v>
      </c>
      <c r="M284" s="46">
        <f t="shared" si="49"/>
        <v>10428.438661710037</v>
      </c>
      <c r="N284" s="59">
        <f t="shared" si="50"/>
        <v>585.7677902621723</v>
      </c>
      <c r="O284" s="52">
        <f t="shared" si="51"/>
        <v>9842.6708714478646</v>
      </c>
      <c r="P284" s="52">
        <f t="shared" si="52"/>
        <v>10439</v>
      </c>
      <c r="R284" s="15" t="s">
        <v>575</v>
      </c>
      <c r="S284" s="50">
        <f t="shared" si="53"/>
        <v>21465</v>
      </c>
      <c r="T284" s="52">
        <f t="shared" si="54"/>
        <v>10331.674999999999</v>
      </c>
      <c r="U284" s="46">
        <f t="shared" si="55"/>
        <v>11804.492</v>
      </c>
      <c r="V284" s="46">
        <f t="shared" si="56"/>
        <v>1472.8170000000009</v>
      </c>
      <c r="W284" s="58">
        <f t="shared" si="57"/>
        <v>0.88339769820971981</v>
      </c>
      <c r="X284">
        <f t="shared" si="58"/>
        <v>271</v>
      </c>
      <c r="Y284">
        <f t="shared" si="59"/>
        <v>302</v>
      </c>
    </row>
    <row r="285" spans="1:25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43"/>
      <c r="L285" s="54">
        <f t="shared" si="48"/>
        <v>309</v>
      </c>
      <c r="M285" s="46">
        <f t="shared" si="49"/>
        <v>9467.2881355932204</v>
      </c>
      <c r="N285" s="59">
        <f t="shared" si="50"/>
        <v>315.03759398496243</v>
      </c>
      <c r="O285" s="52">
        <f t="shared" si="51"/>
        <v>9152.2505416082586</v>
      </c>
      <c r="P285" s="52">
        <f t="shared" si="52"/>
        <v>10878.1</v>
      </c>
      <c r="R285" s="15" t="s">
        <v>577</v>
      </c>
      <c r="S285" s="50">
        <f t="shared" si="53"/>
        <v>35280</v>
      </c>
      <c r="T285" s="52">
        <f t="shared" si="54"/>
        <v>10701.7</v>
      </c>
      <c r="U285" s="46">
        <f t="shared" si="55"/>
        <v>11752.3128</v>
      </c>
      <c r="V285" s="46">
        <f t="shared" si="56"/>
        <v>1050.612799999999</v>
      </c>
      <c r="W285" s="58">
        <f t="shared" si="57"/>
        <v>2.5820415956358644</v>
      </c>
      <c r="X285">
        <f t="shared" si="58"/>
        <v>261</v>
      </c>
      <c r="Y285">
        <f t="shared" si="59"/>
        <v>368</v>
      </c>
    </row>
    <row r="286" spans="1:25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43"/>
      <c r="L286" s="54">
        <f t="shared" si="48"/>
        <v>332</v>
      </c>
      <c r="M286" s="46">
        <f t="shared" si="49"/>
        <v>8698.1279251170054</v>
      </c>
      <c r="N286" s="59">
        <f t="shared" si="50"/>
        <v>323.03164091243559</v>
      </c>
      <c r="O286" s="52">
        <f t="shared" si="51"/>
        <v>8375.0962842045701</v>
      </c>
      <c r="P286" s="52">
        <f t="shared" si="52"/>
        <v>10712</v>
      </c>
      <c r="R286" s="15" t="s">
        <v>579</v>
      </c>
      <c r="S286" s="50">
        <f t="shared" si="53"/>
        <v>30086.1</v>
      </c>
      <c r="T286" s="52">
        <f t="shared" si="54"/>
        <v>10561.5695</v>
      </c>
      <c r="U286" s="46">
        <f t="shared" si="55"/>
        <v>11730.852000000001</v>
      </c>
      <c r="V286" s="46">
        <f t="shared" si="56"/>
        <v>1169.2825000000012</v>
      </c>
      <c r="W286" s="58">
        <f t="shared" si="57"/>
        <v>1.6635136674259707</v>
      </c>
      <c r="X286">
        <f t="shared" si="58"/>
        <v>264</v>
      </c>
      <c r="Y286">
        <f t="shared" si="59"/>
        <v>346</v>
      </c>
    </row>
    <row r="287" spans="1:25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43"/>
      <c r="L287" s="54">
        <f t="shared" si="48"/>
        <v>274</v>
      </c>
      <c r="M287" s="46">
        <f t="shared" si="49"/>
        <v>10753.623188405798</v>
      </c>
      <c r="N287" s="59">
        <f t="shared" si="50"/>
        <v>180.86956521739131</v>
      </c>
      <c r="O287" s="52">
        <f t="shared" si="51"/>
        <v>10572.753623188406</v>
      </c>
      <c r="P287" s="52">
        <f t="shared" si="52"/>
        <v>11026</v>
      </c>
      <c r="R287" s="15" t="s">
        <v>581</v>
      </c>
      <c r="S287" s="50">
        <f t="shared" si="53"/>
        <v>39600</v>
      </c>
      <c r="T287" s="52">
        <f t="shared" si="54"/>
        <v>10828</v>
      </c>
      <c r="U287" s="46">
        <f t="shared" si="55"/>
        <v>11708.76</v>
      </c>
      <c r="V287" s="46">
        <f t="shared" si="56"/>
        <v>880.76000000000022</v>
      </c>
      <c r="W287" s="58">
        <f t="shared" si="57"/>
        <v>7.4688461538461564</v>
      </c>
      <c r="X287">
        <f t="shared" si="58"/>
        <v>258</v>
      </c>
      <c r="Y287">
        <f t="shared" si="59"/>
        <v>404</v>
      </c>
    </row>
    <row r="288" spans="1:25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43"/>
      <c r="L288" s="54">
        <f t="shared" si="48"/>
        <v>276</v>
      </c>
      <c r="M288" s="46">
        <f t="shared" si="49"/>
        <v>10556.925996204933</v>
      </c>
      <c r="N288" s="59">
        <f t="shared" si="50"/>
        <v>716.99779249448136</v>
      </c>
      <c r="O288" s="52">
        <f t="shared" si="51"/>
        <v>9839.9282037104513</v>
      </c>
      <c r="P288" s="52">
        <f t="shared" si="52"/>
        <v>9503</v>
      </c>
      <c r="R288" s="15" t="s">
        <v>583</v>
      </c>
      <c r="S288" s="50">
        <f t="shared" si="53"/>
        <v>45000</v>
      </c>
      <c r="T288" s="52">
        <f t="shared" si="54"/>
        <v>9278</v>
      </c>
      <c r="U288" s="46">
        <f t="shared" si="55"/>
        <v>11705.603999999999</v>
      </c>
      <c r="V288" s="46">
        <f t="shared" si="56"/>
        <v>2427.6039999999994</v>
      </c>
      <c r="W288" s="58">
        <f t="shared" si="57"/>
        <v>0.49483004926108337</v>
      </c>
      <c r="X288">
        <f t="shared" si="58"/>
        <v>310</v>
      </c>
      <c r="Y288">
        <f t="shared" si="59"/>
        <v>193</v>
      </c>
    </row>
    <row r="289" spans="1:25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43"/>
      <c r="L289" s="54">
        <f t="shared" si="48"/>
        <v>348</v>
      </c>
      <c r="M289" s="46">
        <f t="shared" si="49"/>
        <v>8015.1953690303899</v>
      </c>
      <c r="N289" s="59">
        <f t="shared" si="50"/>
        <v>1698.0741797432236</v>
      </c>
      <c r="O289" s="52">
        <f t="shared" si="51"/>
        <v>6317.1211892871661</v>
      </c>
      <c r="P289" s="52">
        <f t="shared" si="52"/>
        <v>8696.2999999999993</v>
      </c>
      <c r="R289" s="15" t="s">
        <v>585</v>
      </c>
      <c r="S289" s="50">
        <f t="shared" si="53"/>
        <v>9810</v>
      </c>
      <c r="T289" s="52">
        <f t="shared" si="54"/>
        <v>8647.25</v>
      </c>
      <c r="U289" s="46">
        <f t="shared" si="55"/>
        <v>11653.004000000001</v>
      </c>
      <c r="V289" s="46">
        <f t="shared" si="56"/>
        <v>3005.7540000000008</v>
      </c>
      <c r="W289" s="58">
        <f t="shared" si="57"/>
        <v>0.26255051035409799</v>
      </c>
      <c r="X289">
        <f t="shared" si="58"/>
        <v>331</v>
      </c>
      <c r="Y289">
        <f t="shared" si="59"/>
        <v>165</v>
      </c>
    </row>
    <row r="290" spans="1:25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43"/>
      <c r="L290" s="54">
        <f t="shared" si="48"/>
        <v>267</v>
      </c>
      <c r="M290" s="46">
        <f t="shared" si="49"/>
        <v>11075.955734406438</v>
      </c>
      <c r="N290" s="59">
        <f t="shared" si="50"/>
        <v>411.59068865179432</v>
      </c>
      <c r="O290" s="52">
        <f t="shared" si="51"/>
        <v>10664.365045754643</v>
      </c>
      <c r="P290" s="52">
        <f t="shared" si="52"/>
        <v>10160.799999999999</v>
      </c>
      <c r="R290" s="15" t="s">
        <v>587</v>
      </c>
      <c r="S290" s="50">
        <f t="shared" si="53"/>
        <v>12319.2</v>
      </c>
      <c r="T290" s="52">
        <f t="shared" si="54"/>
        <v>10099.204</v>
      </c>
      <c r="U290" s="46">
        <f t="shared" si="55"/>
        <v>11581.994000000001</v>
      </c>
      <c r="V290" s="46">
        <f t="shared" si="56"/>
        <v>1482.7900000000009</v>
      </c>
      <c r="W290" s="58">
        <f t="shared" si="57"/>
        <v>0.74713090609167054</v>
      </c>
      <c r="X290">
        <f t="shared" si="58"/>
        <v>278</v>
      </c>
      <c r="Y290">
        <f t="shared" si="59"/>
        <v>300</v>
      </c>
    </row>
    <row r="291" spans="1:25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43"/>
      <c r="L291" s="54">
        <f t="shared" si="48"/>
        <v>324</v>
      </c>
      <c r="M291" s="46">
        <f t="shared" si="49"/>
        <v>8963.2952691680257</v>
      </c>
      <c r="N291" s="59">
        <f t="shared" si="50"/>
        <v>2353.6912751677851</v>
      </c>
      <c r="O291" s="52">
        <f t="shared" si="51"/>
        <v>6609.6039940002411</v>
      </c>
      <c r="P291" s="52">
        <f t="shared" si="52"/>
        <v>7482</v>
      </c>
      <c r="R291" s="15" t="s">
        <v>589</v>
      </c>
      <c r="S291" s="50">
        <f t="shared" si="53"/>
        <v>17550</v>
      </c>
      <c r="T291" s="52">
        <f t="shared" si="54"/>
        <v>7394.25</v>
      </c>
      <c r="U291" s="46">
        <f t="shared" si="55"/>
        <v>11560.428</v>
      </c>
      <c r="V291" s="46">
        <f t="shared" si="56"/>
        <v>4166.1779999999999</v>
      </c>
      <c r="W291" s="58">
        <f t="shared" si="57"/>
        <v>0.18796065012831475</v>
      </c>
      <c r="X291">
        <f t="shared" si="58"/>
        <v>373</v>
      </c>
      <c r="Y291">
        <f t="shared" si="59"/>
        <v>121</v>
      </c>
    </row>
    <row r="292" spans="1:25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43"/>
      <c r="L292" s="54">
        <f t="shared" si="48"/>
        <v>268</v>
      </c>
      <c r="M292" s="46">
        <f t="shared" si="49"/>
        <v>11006.091370558375</v>
      </c>
      <c r="N292" s="59">
        <f t="shared" si="50"/>
        <v>677.22371967654988</v>
      </c>
      <c r="O292" s="52">
        <f t="shared" si="51"/>
        <v>10328.867650881826</v>
      </c>
      <c r="P292" s="52">
        <f t="shared" si="52"/>
        <v>9836</v>
      </c>
      <c r="R292" s="15" t="s">
        <v>591</v>
      </c>
      <c r="S292" s="50">
        <f t="shared" si="53"/>
        <v>27900</v>
      </c>
      <c r="T292" s="52">
        <f t="shared" si="54"/>
        <v>9696.5</v>
      </c>
      <c r="U292" s="46">
        <f t="shared" si="55"/>
        <v>11404.732</v>
      </c>
      <c r="V292" s="46">
        <f t="shared" si="56"/>
        <v>1708.232</v>
      </c>
      <c r="W292" s="58">
        <f t="shared" si="57"/>
        <v>0.69973333333333332</v>
      </c>
      <c r="X292">
        <f t="shared" si="58"/>
        <v>293</v>
      </c>
      <c r="Y292">
        <f t="shared" si="59"/>
        <v>265</v>
      </c>
    </row>
    <row r="293" spans="1:25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43"/>
      <c r="L293" s="54">
        <f t="shared" si="48"/>
        <v>263</v>
      </c>
      <c r="M293" s="46">
        <f t="shared" si="49"/>
        <v>11270.354906054281</v>
      </c>
      <c r="N293" s="59" t="str">
        <f t="shared" si="50"/>
        <v/>
      </c>
      <c r="O293" s="52" t="str">
        <f t="shared" si="51"/>
        <v/>
      </c>
      <c r="P293" s="52">
        <f t="shared" si="52"/>
        <v>10529</v>
      </c>
      <c r="R293" s="15" t="s">
        <v>593</v>
      </c>
      <c r="S293" s="50">
        <f t="shared" si="53"/>
        <v>4375.8</v>
      </c>
      <c r="T293" s="52">
        <f t="shared" si="54"/>
        <v>10507.120999999999</v>
      </c>
      <c r="U293" s="46">
        <f t="shared" si="55"/>
        <v>11358.444</v>
      </c>
      <c r="V293" s="46">
        <f t="shared" si="56"/>
        <v>851.32300000000032</v>
      </c>
      <c r="W293" s="58">
        <f t="shared" si="57"/>
        <v>2.1765783582089564</v>
      </c>
      <c r="X293">
        <f t="shared" si="58"/>
        <v>266</v>
      </c>
      <c r="Y293">
        <f t="shared" si="59"/>
        <v>409</v>
      </c>
    </row>
    <row r="294" spans="1:25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43"/>
      <c r="L294" s="54">
        <f t="shared" si="48"/>
        <v>283</v>
      </c>
      <c r="M294" s="46">
        <f t="shared" si="49"/>
        <v>10333.141762452105</v>
      </c>
      <c r="N294" s="59" t="str">
        <f t="shared" si="50"/>
        <v/>
      </c>
      <c r="O294" s="52" t="str">
        <f t="shared" si="51"/>
        <v/>
      </c>
      <c r="P294" s="52">
        <f t="shared" si="52"/>
        <v>10727.599999999999</v>
      </c>
      <c r="R294" s="15" t="s">
        <v>595</v>
      </c>
      <c r="S294" s="50">
        <f t="shared" si="53"/>
        <v>14400</v>
      </c>
      <c r="T294" s="52">
        <f t="shared" si="54"/>
        <v>10655.599999999999</v>
      </c>
      <c r="U294" s="46">
        <f t="shared" si="55"/>
        <v>11348.765599999999</v>
      </c>
      <c r="V294" s="46">
        <f t="shared" si="56"/>
        <v>693.16560000000027</v>
      </c>
      <c r="W294" s="58">
        <f t="shared" si="57"/>
        <v>10.514378737541531</v>
      </c>
      <c r="X294">
        <f t="shared" si="58"/>
        <v>262</v>
      </c>
      <c r="Y294">
        <f t="shared" si="59"/>
        <v>438</v>
      </c>
    </row>
    <row r="295" spans="1:25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43"/>
      <c r="L295" s="54">
        <f t="shared" si="48"/>
        <v>262</v>
      </c>
      <c r="M295" s="46">
        <f t="shared" si="49"/>
        <v>11279.895287958116</v>
      </c>
      <c r="N295" s="59">
        <f t="shared" si="50"/>
        <v>752.60617760617765</v>
      </c>
      <c r="O295" s="52">
        <f t="shared" si="51"/>
        <v>10527.289110351938</v>
      </c>
      <c r="P295" s="52">
        <f t="shared" si="52"/>
        <v>9992.5999999999985</v>
      </c>
      <c r="R295" s="15" t="s">
        <v>597</v>
      </c>
      <c r="S295" s="50">
        <f t="shared" si="53"/>
        <v>68085</v>
      </c>
      <c r="T295" s="52">
        <f t="shared" si="54"/>
        <v>9652.1749999999993</v>
      </c>
      <c r="U295" s="46">
        <f t="shared" si="55"/>
        <v>11332.459599999998</v>
      </c>
      <c r="V295" s="46">
        <f t="shared" si="56"/>
        <v>1680.284599999999</v>
      </c>
      <c r="W295" s="58">
        <f t="shared" si="57"/>
        <v>1.1550398871360765</v>
      </c>
      <c r="X295">
        <f t="shared" si="58"/>
        <v>294</v>
      </c>
      <c r="Y295">
        <f t="shared" si="59"/>
        <v>267</v>
      </c>
    </row>
    <row r="296" spans="1:25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43"/>
      <c r="L296" s="54">
        <f t="shared" si="48"/>
        <v>269</v>
      </c>
      <c r="M296" s="46">
        <f t="shared" si="49"/>
        <v>11000.612870275792</v>
      </c>
      <c r="N296" s="59">
        <f t="shared" si="50"/>
        <v>1565.9186535764375</v>
      </c>
      <c r="O296" s="52">
        <f t="shared" si="51"/>
        <v>9434.694216699354</v>
      </c>
      <c r="P296" s="52">
        <f t="shared" si="52"/>
        <v>9653.1</v>
      </c>
      <c r="R296" s="15" t="s">
        <v>599</v>
      </c>
      <c r="S296" s="50">
        <f t="shared" si="53"/>
        <v>15975</v>
      </c>
      <c r="T296" s="52">
        <f t="shared" si="54"/>
        <v>9573.2250000000004</v>
      </c>
      <c r="U296" s="46">
        <f t="shared" si="55"/>
        <v>11329.619200000001</v>
      </c>
      <c r="V296" s="46">
        <f t="shared" si="56"/>
        <v>1756.3942000000006</v>
      </c>
      <c r="W296" s="58">
        <f t="shared" si="57"/>
        <v>0.57312512315270991</v>
      </c>
      <c r="X296">
        <f t="shared" si="58"/>
        <v>296</v>
      </c>
      <c r="Y296">
        <f t="shared" si="59"/>
        <v>256</v>
      </c>
    </row>
    <row r="297" spans="1:25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43"/>
      <c r="L297" s="54">
        <f t="shared" si="48"/>
        <v>302</v>
      </c>
      <c r="M297" s="46">
        <f t="shared" si="49"/>
        <v>9569.0115761353518</v>
      </c>
      <c r="N297" s="59" t="str">
        <f t="shared" si="50"/>
        <v/>
      </c>
      <c r="O297" s="52" t="str">
        <f t="shared" si="51"/>
        <v/>
      </c>
      <c r="P297" s="52">
        <f t="shared" si="52"/>
        <v>8216</v>
      </c>
      <c r="R297" s="15" t="s">
        <v>601</v>
      </c>
      <c r="S297" s="50">
        <f t="shared" si="53"/>
        <v>12600</v>
      </c>
      <c r="T297" s="52">
        <f t="shared" si="54"/>
        <v>8153</v>
      </c>
      <c r="U297" s="46">
        <f t="shared" si="55"/>
        <v>11304.791999999999</v>
      </c>
      <c r="V297" s="46">
        <f t="shared" si="56"/>
        <v>3151.7919999999995</v>
      </c>
      <c r="W297" s="58">
        <f t="shared" si="57"/>
        <v>0.24576758893280612</v>
      </c>
      <c r="X297">
        <f t="shared" si="58"/>
        <v>344</v>
      </c>
      <c r="Y297">
        <f t="shared" si="59"/>
        <v>159</v>
      </c>
    </row>
    <row r="298" spans="1:25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43"/>
      <c r="L298" s="54">
        <f t="shared" si="48"/>
        <v>208</v>
      </c>
      <c r="M298" s="46">
        <f t="shared" si="49"/>
        <v>13852.903225806451</v>
      </c>
      <c r="N298" s="59" t="str">
        <f t="shared" si="50"/>
        <v/>
      </c>
      <c r="O298" s="52" t="str">
        <f t="shared" si="51"/>
        <v/>
      </c>
      <c r="P298" s="52">
        <f t="shared" si="52"/>
        <v>9533</v>
      </c>
      <c r="R298" s="15" t="s">
        <v>603</v>
      </c>
      <c r="S298" s="50">
        <f t="shared" si="53"/>
        <v>8100</v>
      </c>
      <c r="T298" s="52">
        <f t="shared" si="54"/>
        <v>9492.5</v>
      </c>
      <c r="U298" s="46">
        <f t="shared" si="55"/>
        <v>11294.272000000001</v>
      </c>
      <c r="V298" s="46">
        <f t="shared" si="56"/>
        <v>1801.7720000000008</v>
      </c>
      <c r="W298" s="58">
        <f t="shared" si="57"/>
        <v>0.49773233582709964</v>
      </c>
      <c r="X298">
        <f t="shared" si="58"/>
        <v>301</v>
      </c>
      <c r="Y298">
        <f t="shared" si="59"/>
        <v>249</v>
      </c>
    </row>
    <row r="299" spans="1:25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43"/>
      <c r="L299" s="54">
        <f t="shared" si="48"/>
        <v>207</v>
      </c>
      <c r="M299" s="46">
        <f t="shared" si="49"/>
        <v>13940.25974025974</v>
      </c>
      <c r="N299" s="59">
        <f t="shared" si="50"/>
        <v>898.0070339976553</v>
      </c>
      <c r="O299" s="52">
        <f t="shared" si="51"/>
        <v>13042.252706262085</v>
      </c>
      <c r="P299" s="52">
        <f t="shared" si="52"/>
        <v>7670</v>
      </c>
      <c r="R299" s="15" t="s">
        <v>605</v>
      </c>
      <c r="S299" s="50">
        <f t="shared" si="53"/>
        <v>2592</v>
      </c>
      <c r="T299" s="52">
        <f t="shared" si="54"/>
        <v>7657.04</v>
      </c>
      <c r="U299" s="46">
        <f t="shared" si="55"/>
        <v>11292.168</v>
      </c>
      <c r="V299" s="46">
        <f t="shared" si="56"/>
        <v>3635.1279999999997</v>
      </c>
      <c r="W299" s="58">
        <f t="shared" si="57"/>
        <v>0.18639947780678842</v>
      </c>
      <c r="X299">
        <f t="shared" si="58"/>
        <v>361</v>
      </c>
      <c r="Y299">
        <f t="shared" si="59"/>
        <v>140</v>
      </c>
    </row>
    <row r="300" spans="1:25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43"/>
      <c r="L300" s="54">
        <f t="shared" si="48"/>
        <v>306</v>
      </c>
      <c r="M300" s="46">
        <f t="shared" si="49"/>
        <v>9510.2222222222226</v>
      </c>
      <c r="N300" s="59">
        <f t="shared" si="50"/>
        <v>1364.7234678624811</v>
      </c>
      <c r="O300" s="52">
        <f t="shared" si="51"/>
        <v>8145.4987543597417</v>
      </c>
      <c r="P300" s="52">
        <f t="shared" si="52"/>
        <v>9786</v>
      </c>
      <c r="R300" s="15" t="s">
        <v>607</v>
      </c>
      <c r="S300" s="50">
        <f t="shared" si="53"/>
        <v>3398.4</v>
      </c>
      <c r="T300" s="52">
        <f t="shared" si="54"/>
        <v>9769.0079999999998</v>
      </c>
      <c r="U300" s="46">
        <f t="shared" si="55"/>
        <v>11255.348</v>
      </c>
      <c r="V300" s="46">
        <f t="shared" si="56"/>
        <v>1486.3400000000001</v>
      </c>
      <c r="W300" s="58">
        <f t="shared" si="57"/>
        <v>0.62797371303395411</v>
      </c>
      <c r="X300">
        <f t="shared" si="58"/>
        <v>292</v>
      </c>
      <c r="Y300">
        <f t="shared" si="59"/>
        <v>297</v>
      </c>
    </row>
    <row r="301" spans="1:25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43"/>
      <c r="L301" s="54">
        <f t="shared" si="48"/>
        <v>301</v>
      </c>
      <c r="M301" s="46">
        <f t="shared" si="49"/>
        <v>9617.6203451407819</v>
      </c>
      <c r="N301" s="59">
        <f t="shared" si="50"/>
        <v>1795.1219512195125</v>
      </c>
      <c r="O301" s="52">
        <f t="shared" si="51"/>
        <v>7822.4983939212689</v>
      </c>
      <c r="P301" s="52">
        <f t="shared" si="52"/>
        <v>10221</v>
      </c>
      <c r="R301" s="15" t="s">
        <v>609</v>
      </c>
      <c r="S301" s="50">
        <f t="shared" si="53"/>
        <v>7179.3</v>
      </c>
      <c r="T301" s="52">
        <f t="shared" si="54"/>
        <v>10185.103499999999</v>
      </c>
      <c r="U301" s="46">
        <f t="shared" si="55"/>
        <v>11139.628000000001</v>
      </c>
      <c r="V301" s="46">
        <f t="shared" si="56"/>
        <v>954.52450000000135</v>
      </c>
      <c r="W301" s="58">
        <f t="shared" si="57"/>
        <v>1.5938165760869603</v>
      </c>
      <c r="X301">
        <f t="shared" si="58"/>
        <v>276</v>
      </c>
      <c r="Y301">
        <f t="shared" si="59"/>
        <v>389</v>
      </c>
    </row>
    <row r="302" spans="1:25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43"/>
      <c r="L302" s="54">
        <f t="shared" si="48"/>
        <v>402</v>
      </c>
      <c r="M302" s="46">
        <f t="shared" si="49"/>
        <v>6874.9185667752436</v>
      </c>
      <c r="N302" s="59" t="str">
        <f t="shared" si="50"/>
        <v/>
      </c>
      <c r="O302" s="52" t="str">
        <f t="shared" si="51"/>
        <v/>
      </c>
      <c r="P302" s="52">
        <f t="shared" si="52"/>
        <v>9959</v>
      </c>
      <c r="R302" s="15" t="s">
        <v>611</v>
      </c>
      <c r="S302" s="50">
        <f t="shared" si="53"/>
        <v>8100</v>
      </c>
      <c r="T302" s="52">
        <f t="shared" si="54"/>
        <v>9918.5</v>
      </c>
      <c r="U302" s="46">
        <f t="shared" si="55"/>
        <v>11101.755999999999</v>
      </c>
      <c r="V302" s="46">
        <f t="shared" si="56"/>
        <v>1183.2559999999994</v>
      </c>
      <c r="W302" s="58">
        <f t="shared" si="57"/>
        <v>0.99201346801346701</v>
      </c>
      <c r="X302">
        <f t="shared" si="58"/>
        <v>285</v>
      </c>
      <c r="Y302">
        <f t="shared" si="59"/>
        <v>337</v>
      </c>
    </row>
    <row r="303" spans="1:25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43"/>
      <c r="L303" s="54">
        <f t="shared" si="48"/>
        <v>294</v>
      </c>
      <c r="M303" s="46">
        <f t="shared" si="49"/>
        <v>9794.9767441860477</v>
      </c>
      <c r="N303" s="59">
        <f t="shared" si="50"/>
        <v>439.83931947069942</v>
      </c>
      <c r="O303" s="52">
        <f t="shared" si="51"/>
        <v>9355.137424715349</v>
      </c>
      <c r="P303" s="52">
        <f t="shared" si="52"/>
        <v>9598.9</v>
      </c>
      <c r="R303" s="15" t="s">
        <v>613</v>
      </c>
      <c r="S303" s="50">
        <f t="shared" si="53"/>
        <v>27000</v>
      </c>
      <c r="T303" s="52">
        <f t="shared" si="54"/>
        <v>9463.9</v>
      </c>
      <c r="U303" s="46">
        <f t="shared" si="55"/>
        <v>11077.1392</v>
      </c>
      <c r="V303" s="46">
        <f t="shared" si="56"/>
        <v>1613.2392</v>
      </c>
      <c r="W303" s="58">
        <f t="shared" si="57"/>
        <v>0.7333611260341677</v>
      </c>
      <c r="X303">
        <f t="shared" si="58"/>
        <v>305</v>
      </c>
      <c r="Y303">
        <f t="shared" si="59"/>
        <v>276</v>
      </c>
    </row>
    <row r="304" spans="1:25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43"/>
      <c r="L304" s="54">
        <f t="shared" si="48"/>
        <v>328</v>
      </c>
      <c r="M304" s="46">
        <f t="shared" si="49"/>
        <v>8817.493692178301</v>
      </c>
      <c r="N304" s="59">
        <f t="shared" si="50"/>
        <v>53.333333333333286</v>
      </c>
      <c r="O304" s="52">
        <f t="shared" si="51"/>
        <v>8764.160358844967</v>
      </c>
      <c r="P304" s="52">
        <f t="shared" si="52"/>
        <v>10482.4</v>
      </c>
      <c r="R304" s="15" t="s">
        <v>615</v>
      </c>
      <c r="S304" s="50">
        <f t="shared" si="53"/>
        <v>2214</v>
      </c>
      <c r="T304" s="52">
        <f t="shared" si="54"/>
        <v>10471.33</v>
      </c>
      <c r="U304" s="46">
        <f t="shared" si="55"/>
        <v>11029.168</v>
      </c>
      <c r="V304" s="46">
        <f t="shared" si="56"/>
        <v>557.83799999999974</v>
      </c>
      <c r="W304" s="58">
        <f t="shared" si="57"/>
        <v>347.64874999999978</v>
      </c>
      <c r="X304">
        <f t="shared" si="58"/>
        <v>267</v>
      </c>
      <c r="Y304">
        <f t="shared" si="59"/>
        <v>455</v>
      </c>
    </row>
    <row r="305" spans="1:25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43"/>
      <c r="L305" s="54">
        <f t="shared" si="48"/>
        <v>291</v>
      </c>
      <c r="M305" s="46">
        <f t="shared" si="49"/>
        <v>9864.2789820923663</v>
      </c>
      <c r="N305" s="59">
        <f t="shared" si="50"/>
        <v>928.67647058823536</v>
      </c>
      <c r="O305" s="52">
        <f t="shared" si="51"/>
        <v>8935.6025115041302</v>
      </c>
      <c r="P305" s="52">
        <f t="shared" si="52"/>
        <v>9203</v>
      </c>
      <c r="R305" s="15" t="s">
        <v>617</v>
      </c>
      <c r="S305" s="50">
        <f t="shared" si="53"/>
        <v>7380</v>
      </c>
      <c r="T305" s="52">
        <f t="shared" si="54"/>
        <v>9166.1</v>
      </c>
      <c r="U305" s="46">
        <f t="shared" si="55"/>
        <v>11010.232</v>
      </c>
      <c r="V305" s="46">
        <f t="shared" si="56"/>
        <v>1844.1319999999996</v>
      </c>
      <c r="W305" s="58">
        <f t="shared" si="57"/>
        <v>0.46012034837688015</v>
      </c>
      <c r="X305">
        <f t="shared" si="58"/>
        <v>312</v>
      </c>
      <c r="Y305">
        <f t="shared" si="59"/>
        <v>245</v>
      </c>
    </row>
    <row r="306" spans="1:25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43"/>
      <c r="L306" s="54">
        <f t="shared" si="48"/>
        <v>297</v>
      </c>
      <c r="M306" s="46">
        <f t="shared" si="49"/>
        <v>9739.495798319329</v>
      </c>
      <c r="N306" s="59">
        <f t="shared" si="50"/>
        <v>2272.7272727272725</v>
      </c>
      <c r="O306" s="52">
        <f t="shared" si="51"/>
        <v>7466.7685255920569</v>
      </c>
      <c r="P306" s="52">
        <f t="shared" si="52"/>
        <v>7656</v>
      </c>
      <c r="R306" s="15" t="s">
        <v>619</v>
      </c>
      <c r="S306" s="50">
        <f t="shared" si="53"/>
        <v>20609.099999999999</v>
      </c>
      <c r="T306" s="52">
        <f t="shared" si="54"/>
        <v>7552.9544999999998</v>
      </c>
      <c r="U306" s="46">
        <f t="shared" si="55"/>
        <v>10973.412</v>
      </c>
      <c r="V306" s="46">
        <f t="shared" si="56"/>
        <v>3420.4575000000004</v>
      </c>
      <c r="W306" s="58">
        <f t="shared" si="57"/>
        <v>0.23259729729729745</v>
      </c>
      <c r="X306">
        <f t="shared" si="58"/>
        <v>365</v>
      </c>
      <c r="Y306">
        <f t="shared" si="59"/>
        <v>149</v>
      </c>
    </row>
    <row r="307" spans="1:25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40">
        <v>6.9000000000000006E-2</v>
      </c>
      <c r="G307" s="41">
        <v>259</v>
      </c>
      <c r="H307" s="42">
        <v>-0.80200000000000005</v>
      </c>
      <c r="I307" s="43">
        <v>22549</v>
      </c>
      <c r="J307" s="29">
        <v>28280.9</v>
      </c>
      <c r="K307" s="43"/>
      <c r="L307" s="54">
        <f t="shared" si="48"/>
        <v>296</v>
      </c>
      <c r="M307" s="46">
        <f t="shared" si="49"/>
        <v>9739.9438727782981</v>
      </c>
      <c r="N307" s="59">
        <f t="shared" si="50"/>
        <v>1308.0808080808083</v>
      </c>
      <c r="O307" s="52">
        <f t="shared" si="51"/>
        <v>8431.8630646974889</v>
      </c>
      <c r="P307" s="52">
        <f t="shared" si="52"/>
        <v>10153</v>
      </c>
      <c r="R307" s="15" t="s">
        <v>621</v>
      </c>
      <c r="S307" s="50">
        <f t="shared" si="53"/>
        <v>52200</v>
      </c>
      <c r="T307" s="52">
        <f t="shared" si="54"/>
        <v>9892</v>
      </c>
      <c r="U307" s="46">
        <f t="shared" si="55"/>
        <v>10953.424000000001</v>
      </c>
      <c r="V307" s="46">
        <f t="shared" si="56"/>
        <v>1061.4240000000009</v>
      </c>
      <c r="W307" s="58">
        <f t="shared" si="57"/>
        <v>3.0981621621621658</v>
      </c>
      <c r="X307">
        <f t="shared" si="58"/>
        <v>287</v>
      </c>
      <c r="Y307">
        <f t="shared" si="59"/>
        <v>366</v>
      </c>
    </row>
    <row r="308" spans="1:25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43"/>
      <c r="L308" s="54">
        <f t="shared" si="48"/>
        <v>304</v>
      </c>
      <c r="M308" s="46">
        <f t="shared" si="49"/>
        <v>9544.0443213296403</v>
      </c>
      <c r="N308" s="59">
        <f t="shared" si="50"/>
        <v>155.66684238270955</v>
      </c>
      <c r="O308" s="52">
        <f t="shared" si="51"/>
        <v>9388.3774789469317</v>
      </c>
      <c r="P308" s="52">
        <f t="shared" si="52"/>
        <v>10040.900000000001</v>
      </c>
      <c r="R308" s="15" t="s">
        <v>623</v>
      </c>
      <c r="S308" s="50">
        <f t="shared" si="53"/>
        <v>10777.5</v>
      </c>
      <c r="T308" s="52">
        <f t="shared" si="54"/>
        <v>9987.0125000000007</v>
      </c>
      <c r="U308" s="46">
        <f t="shared" si="55"/>
        <v>10873.682400000002</v>
      </c>
      <c r="V308" s="46">
        <f t="shared" si="56"/>
        <v>886.66990000000078</v>
      </c>
      <c r="W308" s="58">
        <f t="shared" si="57"/>
        <v>2.0026071791398605</v>
      </c>
      <c r="X308">
        <f t="shared" si="58"/>
        <v>284</v>
      </c>
      <c r="Y308">
        <f t="shared" si="59"/>
        <v>401</v>
      </c>
    </row>
    <row r="309" spans="1:25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43"/>
      <c r="L309" s="54">
        <f t="shared" si="48"/>
        <v>379</v>
      </c>
      <c r="M309" s="46">
        <f t="shared" si="49"/>
        <v>7348.3178239083754</v>
      </c>
      <c r="N309" s="59">
        <f t="shared" si="50"/>
        <v>288.70967741935488</v>
      </c>
      <c r="O309" s="52">
        <f t="shared" si="51"/>
        <v>7059.6081464890203</v>
      </c>
      <c r="P309" s="52">
        <f t="shared" si="52"/>
        <v>9925.5</v>
      </c>
      <c r="R309" s="15" t="s">
        <v>625</v>
      </c>
      <c r="S309" s="50">
        <f t="shared" si="53"/>
        <v>3345.3</v>
      </c>
      <c r="T309" s="52">
        <f t="shared" si="54"/>
        <v>9908.7734999999993</v>
      </c>
      <c r="U309" s="46">
        <f t="shared" si="55"/>
        <v>10799.4112</v>
      </c>
      <c r="V309" s="46">
        <f t="shared" si="56"/>
        <v>890.63770000000113</v>
      </c>
      <c r="W309" s="58">
        <f t="shared" si="57"/>
        <v>1.6187524257571335</v>
      </c>
      <c r="X309">
        <f t="shared" si="58"/>
        <v>286</v>
      </c>
      <c r="Y309">
        <f t="shared" si="59"/>
        <v>399</v>
      </c>
    </row>
    <row r="310" spans="1:25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43"/>
      <c r="L310" s="54">
        <f t="shared" si="48"/>
        <v>336</v>
      </c>
      <c r="M310" s="46">
        <f t="shared" si="49"/>
        <v>8570.2341137123749</v>
      </c>
      <c r="N310" s="59">
        <f t="shared" si="50"/>
        <v>30.000882378893497</v>
      </c>
      <c r="O310" s="52">
        <f t="shared" si="51"/>
        <v>8540.2332313334809</v>
      </c>
      <c r="P310" s="52">
        <f t="shared" si="52"/>
        <v>9910</v>
      </c>
      <c r="R310" s="15" t="s">
        <v>627</v>
      </c>
      <c r="S310" s="50">
        <f t="shared" si="53"/>
        <v>11790</v>
      </c>
      <c r="T310" s="52">
        <f t="shared" si="54"/>
        <v>9851.0499999999993</v>
      </c>
      <c r="U310" s="46">
        <f t="shared" si="55"/>
        <v>10783</v>
      </c>
      <c r="V310" s="46">
        <f t="shared" si="56"/>
        <v>931.95000000000073</v>
      </c>
      <c r="W310" s="58">
        <f t="shared" si="57"/>
        <v>1.741029411764708</v>
      </c>
      <c r="X310">
        <f t="shared" si="58"/>
        <v>290</v>
      </c>
      <c r="Y310">
        <f t="shared" si="59"/>
        <v>394</v>
      </c>
    </row>
    <row r="311" spans="1:25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43"/>
      <c r="L311" s="54">
        <f t="shared" si="48"/>
        <v>307</v>
      </c>
      <c r="M311" s="46">
        <f t="shared" si="49"/>
        <v>9499.5357474466109</v>
      </c>
      <c r="N311" s="59">
        <f t="shared" si="50"/>
        <v>948.91304347826087</v>
      </c>
      <c r="O311" s="52">
        <f t="shared" si="51"/>
        <v>8550.6227039683508</v>
      </c>
      <c r="P311" s="52">
        <f t="shared" si="52"/>
        <v>9358</v>
      </c>
      <c r="R311" s="15" t="s">
        <v>629</v>
      </c>
      <c r="S311" s="50">
        <f t="shared" si="53"/>
        <v>2115</v>
      </c>
      <c r="T311" s="52">
        <f t="shared" si="54"/>
        <v>9347.4249999999993</v>
      </c>
      <c r="U311" s="46">
        <f t="shared" si="55"/>
        <v>10763.012000000001</v>
      </c>
      <c r="V311" s="46">
        <f t="shared" si="56"/>
        <v>1415.5870000000014</v>
      </c>
      <c r="W311" s="58">
        <f t="shared" si="57"/>
        <v>0.62152004581901643</v>
      </c>
      <c r="X311">
        <f t="shared" si="58"/>
        <v>307</v>
      </c>
      <c r="Y311">
        <f t="shared" si="59"/>
        <v>310</v>
      </c>
    </row>
    <row r="312" spans="1:25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43"/>
      <c r="L312" s="54">
        <f t="shared" si="48"/>
        <v>314</v>
      </c>
      <c r="M312" s="46">
        <f t="shared" si="49"/>
        <v>9271.7135086128746</v>
      </c>
      <c r="N312" s="59">
        <f t="shared" si="50"/>
        <v>130.16496465043204</v>
      </c>
      <c r="O312" s="52">
        <f t="shared" si="51"/>
        <v>9141.5485439624426</v>
      </c>
      <c r="P312" s="52">
        <f t="shared" si="52"/>
        <v>10061</v>
      </c>
      <c r="R312" s="15" t="s">
        <v>631</v>
      </c>
      <c r="S312" s="50">
        <f t="shared" si="53"/>
        <v>9000</v>
      </c>
      <c r="T312" s="52">
        <f t="shared" si="54"/>
        <v>10016</v>
      </c>
      <c r="U312" s="46">
        <f t="shared" si="55"/>
        <v>10758.4884</v>
      </c>
      <c r="V312" s="46">
        <f t="shared" si="56"/>
        <v>742.48840000000018</v>
      </c>
      <c r="W312" s="58">
        <f t="shared" si="57"/>
        <v>3.4809197344598681</v>
      </c>
      <c r="X312">
        <f t="shared" si="58"/>
        <v>282</v>
      </c>
      <c r="Y312">
        <f t="shared" si="59"/>
        <v>426</v>
      </c>
    </row>
    <row r="313" spans="1:25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43"/>
      <c r="L313" s="54">
        <f t="shared" si="48"/>
        <v>285</v>
      </c>
      <c r="M313" s="46">
        <f t="shared" si="49"/>
        <v>10173.652694610779</v>
      </c>
      <c r="N313" s="59">
        <f t="shared" si="50"/>
        <v>366.0995589161941</v>
      </c>
      <c r="O313" s="52">
        <f t="shared" si="51"/>
        <v>9807.5531356945849</v>
      </c>
      <c r="P313" s="52">
        <f t="shared" si="52"/>
        <v>9613</v>
      </c>
      <c r="R313" s="15" t="s">
        <v>633</v>
      </c>
      <c r="S313" s="50">
        <f t="shared" si="53"/>
        <v>28800</v>
      </c>
      <c r="T313" s="52">
        <f t="shared" si="54"/>
        <v>9469</v>
      </c>
      <c r="U313" s="46">
        <f t="shared" si="55"/>
        <v>10724.088</v>
      </c>
      <c r="V313" s="46">
        <f t="shared" si="56"/>
        <v>1255.0879999999997</v>
      </c>
      <c r="W313" s="58">
        <f t="shared" si="57"/>
        <v>1.1602203098106707</v>
      </c>
      <c r="X313">
        <f t="shared" si="58"/>
        <v>304</v>
      </c>
      <c r="Y313">
        <f t="shared" si="59"/>
        <v>331</v>
      </c>
    </row>
    <row r="314" spans="1:25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43"/>
      <c r="L314" s="54">
        <f t="shared" si="48"/>
        <v>335</v>
      </c>
      <c r="M314" s="46">
        <f t="shared" si="49"/>
        <v>8576.0101010101007</v>
      </c>
      <c r="N314" s="59">
        <f t="shared" si="50"/>
        <v>447.26477024070022</v>
      </c>
      <c r="O314" s="52">
        <f t="shared" si="51"/>
        <v>8128.7453307694004</v>
      </c>
      <c r="P314" s="52">
        <f t="shared" si="52"/>
        <v>9166.2999999999993</v>
      </c>
      <c r="R314" s="15" t="s">
        <v>635</v>
      </c>
      <c r="S314" s="50">
        <f t="shared" si="53"/>
        <v>4577.3999999999996</v>
      </c>
      <c r="T314" s="52">
        <f t="shared" si="54"/>
        <v>9143.4129999999986</v>
      </c>
      <c r="U314" s="46">
        <f t="shared" si="55"/>
        <v>10718.0916</v>
      </c>
      <c r="V314" s="46">
        <f t="shared" si="56"/>
        <v>1574.6786000000011</v>
      </c>
      <c r="W314" s="58">
        <f t="shared" si="57"/>
        <v>0.54078140900195804</v>
      </c>
      <c r="X314">
        <f t="shared" si="58"/>
        <v>314</v>
      </c>
      <c r="Y314">
        <f t="shared" si="59"/>
        <v>285</v>
      </c>
    </row>
    <row r="315" spans="1:25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43"/>
      <c r="L315" s="54">
        <f t="shared" si="48"/>
        <v>303</v>
      </c>
      <c r="M315" s="46">
        <f t="shared" si="49"/>
        <v>9549.3885230479773</v>
      </c>
      <c r="N315" s="59">
        <f t="shared" si="50"/>
        <v>1384.6153846153845</v>
      </c>
      <c r="O315" s="52">
        <f t="shared" si="51"/>
        <v>8164.7731384325925</v>
      </c>
      <c r="P315" s="52">
        <f t="shared" si="52"/>
        <v>9071</v>
      </c>
      <c r="R315" s="15" t="s">
        <v>637</v>
      </c>
      <c r="S315" s="50">
        <f t="shared" si="53"/>
        <v>13135.5</v>
      </c>
      <c r="T315" s="52">
        <f t="shared" si="54"/>
        <v>9005.3225000000002</v>
      </c>
      <c r="U315" s="46">
        <f t="shared" si="55"/>
        <v>10678.852000000001</v>
      </c>
      <c r="V315" s="46">
        <f t="shared" si="56"/>
        <v>1673.5295000000006</v>
      </c>
      <c r="W315" s="58">
        <f t="shared" si="57"/>
        <v>0.54956435185185237</v>
      </c>
      <c r="X315">
        <f t="shared" si="58"/>
        <v>318</v>
      </c>
      <c r="Y315">
        <f t="shared" si="59"/>
        <v>268</v>
      </c>
    </row>
    <row r="316" spans="1:25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43"/>
      <c r="L316" s="54">
        <f t="shared" si="48"/>
        <v>289</v>
      </c>
      <c r="M316" s="46">
        <f t="shared" si="49"/>
        <v>10040.9</v>
      </c>
      <c r="N316" s="59">
        <f t="shared" si="50"/>
        <v>1278.5450061652284</v>
      </c>
      <c r="O316" s="52">
        <f t="shared" si="51"/>
        <v>8762.3549938347714</v>
      </c>
      <c r="P316" s="52">
        <f t="shared" si="52"/>
        <v>9004</v>
      </c>
      <c r="R316" s="15" t="s">
        <v>639</v>
      </c>
      <c r="S316" s="50">
        <f t="shared" si="53"/>
        <v>32400</v>
      </c>
      <c r="T316" s="52">
        <f t="shared" si="54"/>
        <v>8842</v>
      </c>
      <c r="U316" s="46">
        <f t="shared" si="55"/>
        <v>10563.0268</v>
      </c>
      <c r="V316" s="46">
        <f t="shared" si="56"/>
        <v>1721.0267999999996</v>
      </c>
      <c r="W316" s="58">
        <f t="shared" si="57"/>
        <v>0.65978088533127544</v>
      </c>
      <c r="X316">
        <f t="shared" si="58"/>
        <v>325</v>
      </c>
      <c r="Y316">
        <f t="shared" si="59"/>
        <v>263</v>
      </c>
    </row>
    <row r="317" spans="1:25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43"/>
      <c r="L317" s="54">
        <f t="shared" si="48"/>
        <v>308</v>
      </c>
      <c r="M317" s="46">
        <f t="shared" si="49"/>
        <v>9490.1140684410639</v>
      </c>
      <c r="N317" s="59">
        <f t="shared" si="50"/>
        <v>971.47688838782415</v>
      </c>
      <c r="O317" s="52">
        <f t="shared" si="51"/>
        <v>8518.6371800532397</v>
      </c>
      <c r="P317" s="52">
        <f t="shared" si="52"/>
        <v>9121.9</v>
      </c>
      <c r="R317" s="15" t="s">
        <v>641</v>
      </c>
      <c r="S317" s="50">
        <f t="shared" si="53"/>
        <v>37890</v>
      </c>
      <c r="T317" s="52">
        <f t="shared" si="54"/>
        <v>8932.4499999999989</v>
      </c>
      <c r="U317" s="46">
        <f t="shared" si="55"/>
        <v>10502.7472</v>
      </c>
      <c r="V317" s="46">
        <f t="shared" si="56"/>
        <v>1570.2972000000009</v>
      </c>
      <c r="W317" s="58">
        <f t="shared" si="57"/>
        <v>0.82232470697458604</v>
      </c>
      <c r="X317">
        <f t="shared" si="58"/>
        <v>321</v>
      </c>
      <c r="Y317">
        <f t="shared" si="59"/>
        <v>286</v>
      </c>
    </row>
    <row r="318" spans="1:25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43"/>
      <c r="L318" s="54">
        <f t="shared" si="48"/>
        <v>292</v>
      </c>
      <c r="M318" s="46">
        <f t="shared" si="49"/>
        <v>9862.8344895936589</v>
      </c>
      <c r="N318" s="59">
        <f t="shared" si="50"/>
        <v>93.15315315315317</v>
      </c>
      <c r="O318" s="52">
        <f t="shared" si="51"/>
        <v>9769.6813364405061</v>
      </c>
      <c r="P318" s="52">
        <f t="shared" si="52"/>
        <v>9899.9</v>
      </c>
      <c r="R318" s="15" t="s">
        <v>643</v>
      </c>
      <c r="S318" s="50">
        <f t="shared" si="53"/>
        <v>8730</v>
      </c>
      <c r="T318" s="52">
        <f t="shared" si="54"/>
        <v>9856.25</v>
      </c>
      <c r="U318" s="46">
        <f t="shared" si="55"/>
        <v>10469.083200000001</v>
      </c>
      <c r="V318" s="46">
        <f t="shared" si="56"/>
        <v>612.83320000000094</v>
      </c>
      <c r="W318" s="58">
        <f t="shared" si="57"/>
        <v>10.853640232108335</v>
      </c>
      <c r="X318">
        <f t="shared" si="58"/>
        <v>289</v>
      </c>
      <c r="Y318">
        <f t="shared" si="59"/>
        <v>446</v>
      </c>
    </row>
    <row r="319" spans="1:25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43"/>
      <c r="L319" s="54">
        <f t="shared" si="48"/>
        <v>312</v>
      </c>
      <c r="M319" s="46">
        <f t="shared" si="49"/>
        <v>9316.950757575758</v>
      </c>
      <c r="N319" s="59">
        <f t="shared" si="50"/>
        <v>72.796934865900383</v>
      </c>
      <c r="O319" s="52">
        <f t="shared" si="51"/>
        <v>9244.1538227098572</v>
      </c>
      <c r="P319" s="52">
        <f t="shared" si="52"/>
        <v>10275.700000000001</v>
      </c>
      <c r="R319" s="15" t="s">
        <v>645</v>
      </c>
      <c r="S319" s="50">
        <f t="shared" si="53"/>
        <v>16110</v>
      </c>
      <c r="T319" s="52">
        <f t="shared" si="54"/>
        <v>10195.150000000001</v>
      </c>
      <c r="U319" s="46">
        <f t="shared" si="55"/>
        <v>10350.312400000001</v>
      </c>
      <c r="V319" s="46">
        <f t="shared" si="56"/>
        <v>155.16239999999925</v>
      </c>
      <c r="W319" s="58">
        <f t="shared" si="57"/>
        <v>-1.3550627002288311</v>
      </c>
      <c r="X319">
        <f t="shared" si="58"/>
        <v>274</v>
      </c>
      <c r="Y319">
        <f t="shared" si="59"/>
        <v>485</v>
      </c>
    </row>
    <row r="320" spans="1:25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43"/>
      <c r="L320" s="54">
        <f t="shared" si="48"/>
        <v>284</v>
      </c>
      <c r="M320" s="46">
        <f t="shared" si="49"/>
        <v>10260.960334029229</v>
      </c>
      <c r="N320" s="59">
        <f t="shared" si="50"/>
        <v>195.02971366828743</v>
      </c>
      <c r="O320" s="52">
        <f t="shared" si="51"/>
        <v>10065.930620360941</v>
      </c>
      <c r="P320" s="52">
        <f t="shared" si="52"/>
        <v>9469</v>
      </c>
      <c r="R320" s="15" t="s">
        <v>647</v>
      </c>
      <c r="S320" s="50">
        <f t="shared" si="53"/>
        <v>29160</v>
      </c>
      <c r="T320" s="52">
        <f t="shared" si="54"/>
        <v>9323.2000000000007</v>
      </c>
      <c r="U320" s="46">
        <f t="shared" si="55"/>
        <v>10341.16</v>
      </c>
      <c r="V320" s="46">
        <f t="shared" si="56"/>
        <v>1017.9599999999991</v>
      </c>
      <c r="W320" s="58">
        <f t="shared" si="57"/>
        <v>1.8198337950138479</v>
      </c>
      <c r="X320">
        <f t="shared" si="58"/>
        <v>309</v>
      </c>
      <c r="Y320">
        <f t="shared" si="59"/>
        <v>375</v>
      </c>
    </row>
    <row r="321" spans="1:25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43"/>
      <c r="L321" s="54">
        <f t="shared" si="48"/>
        <v>322</v>
      </c>
      <c r="M321" s="46">
        <f t="shared" si="49"/>
        <v>9045.1197053406995</v>
      </c>
      <c r="N321" s="59">
        <f t="shared" si="50"/>
        <v>104.00199165992407</v>
      </c>
      <c r="O321" s="52">
        <f t="shared" si="51"/>
        <v>8941.1177136807746</v>
      </c>
      <c r="P321" s="52">
        <f t="shared" si="52"/>
        <v>8152</v>
      </c>
      <c r="R321" s="15" t="s">
        <v>649</v>
      </c>
      <c r="S321" s="50">
        <f t="shared" si="53"/>
        <v>28800</v>
      </c>
      <c r="T321" s="52">
        <f t="shared" si="54"/>
        <v>8008</v>
      </c>
      <c r="U321" s="46">
        <f t="shared" si="55"/>
        <v>10333.796</v>
      </c>
      <c r="V321" s="46">
        <f t="shared" si="56"/>
        <v>2325.7960000000003</v>
      </c>
      <c r="W321" s="58">
        <f t="shared" si="57"/>
        <v>0.39185876720526647</v>
      </c>
      <c r="X321">
        <f t="shared" si="58"/>
        <v>348</v>
      </c>
      <c r="Y321">
        <f t="shared" si="59"/>
        <v>208</v>
      </c>
    </row>
    <row r="322" spans="1:25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43"/>
      <c r="L322" s="54">
        <f t="shared" si="48"/>
        <v>338</v>
      </c>
      <c r="M322" s="46">
        <f t="shared" si="49"/>
        <v>8459.9483204134358</v>
      </c>
      <c r="N322" s="59">
        <f t="shared" si="50"/>
        <v>229.05457340507303</v>
      </c>
      <c r="O322" s="52">
        <f t="shared" si="51"/>
        <v>8230.893747008362</v>
      </c>
      <c r="P322" s="52">
        <f t="shared" si="52"/>
        <v>9524</v>
      </c>
      <c r="R322" s="15" t="s">
        <v>651</v>
      </c>
      <c r="S322" s="50">
        <f t="shared" si="53"/>
        <v>2385</v>
      </c>
      <c r="T322" s="52">
        <f t="shared" si="54"/>
        <v>9512.0750000000007</v>
      </c>
      <c r="U322" s="46">
        <f t="shared" si="55"/>
        <v>10332.744000000001</v>
      </c>
      <c r="V322" s="46">
        <f t="shared" si="56"/>
        <v>820.66899999999987</v>
      </c>
      <c r="W322" s="58">
        <f t="shared" si="57"/>
        <v>1.7539228187919458</v>
      </c>
      <c r="X322">
        <f t="shared" si="58"/>
        <v>299</v>
      </c>
      <c r="Y322">
        <f t="shared" si="59"/>
        <v>415</v>
      </c>
    </row>
    <row r="323" spans="1:25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43"/>
      <c r="L323" s="54">
        <f t="shared" ref="L323:L386" si="60">RANK(M323,$M$3:$M$502,0)</f>
        <v>282</v>
      </c>
      <c r="M323" s="46">
        <f t="shared" ref="M323:M342" si="61">IF(F323="-",E323,E323/(F323+1))</f>
        <v>10382.521186440679</v>
      </c>
      <c r="N323" s="59">
        <f t="shared" ref="N323:N343" si="62">IF(ISNUMBER(G323/(H323+1)),G323/(H323+1),"")</f>
        <v>426.90582959641262</v>
      </c>
      <c r="O323" s="52">
        <f t="shared" ref="O323:O343" si="63">IF(ISNUMBER(M323-N323),M323-N323,"")</f>
        <v>9955.615356844266</v>
      </c>
      <c r="P323" s="52">
        <f t="shared" si="52"/>
        <v>9610.7000000000007</v>
      </c>
      <c r="R323" s="15" t="s">
        <v>653</v>
      </c>
      <c r="S323" s="50">
        <f t="shared" si="53"/>
        <v>55881.9</v>
      </c>
      <c r="T323" s="52">
        <f t="shared" si="54"/>
        <v>9331.290500000001</v>
      </c>
      <c r="U323" s="46">
        <f t="shared" si="55"/>
        <v>10310.7572</v>
      </c>
      <c r="V323" s="46">
        <f t="shared" si="56"/>
        <v>979.46669999999904</v>
      </c>
      <c r="W323" s="58">
        <f t="shared" si="57"/>
        <v>4.1442578781512553</v>
      </c>
      <c r="X323">
        <f t="shared" si="58"/>
        <v>308</v>
      </c>
      <c r="Y323">
        <f t="shared" si="59"/>
        <v>382</v>
      </c>
    </row>
    <row r="324" spans="1:25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43"/>
      <c r="L324" s="54">
        <f t="shared" si="60"/>
        <v>353</v>
      </c>
      <c r="M324" s="46">
        <f t="shared" si="61"/>
        <v>7885.0649350649346</v>
      </c>
      <c r="N324" s="59">
        <f t="shared" si="62"/>
        <v>578.95229186155291</v>
      </c>
      <c r="O324" s="52">
        <f t="shared" si="63"/>
        <v>7306.1126432033816</v>
      </c>
      <c r="P324" s="52">
        <f t="shared" ref="P324:P387" si="64">E324-G324</f>
        <v>9095.5</v>
      </c>
      <c r="R324" s="15" t="s">
        <v>655</v>
      </c>
      <c r="S324" s="50">
        <f t="shared" ref="S324:S387" si="65">C324-(C324*0.1)</f>
        <v>48600</v>
      </c>
      <c r="T324" s="52">
        <f t="shared" ref="T324:T387" si="66">P324-(45000*C324*10%)/1000000</f>
        <v>8852.5</v>
      </c>
      <c r="U324" s="46">
        <f t="shared" ref="U324:U387" si="67">(E324*5.2%)+E324</f>
        <v>10219.5488</v>
      </c>
      <c r="V324" s="46">
        <f t="shared" ref="V324:V387" si="68">U324-T324</f>
        <v>1367.0488000000005</v>
      </c>
      <c r="W324" s="58">
        <f t="shared" ref="W324:W387" si="69">(V324-G324)/G324</f>
        <v>1.2088363225076757</v>
      </c>
      <c r="X324">
        <f t="shared" ref="X324:X387" si="70">RANK(T324,$T$3:$T$502,0)</f>
        <v>323</v>
      </c>
      <c r="Y324">
        <f t="shared" ref="Y324:Y387" si="71">RANK(V324,$V$3:$V$502,0)</f>
        <v>315</v>
      </c>
    </row>
    <row r="325" spans="1:25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43"/>
      <c r="L325" s="54">
        <f t="shared" si="60"/>
        <v>321</v>
      </c>
      <c r="M325" s="46">
        <f t="shared" si="61"/>
        <v>9087.1602624179941</v>
      </c>
      <c r="N325" s="59">
        <f t="shared" si="62"/>
        <v>1573.3041575492341</v>
      </c>
      <c r="O325" s="52">
        <f t="shared" si="63"/>
        <v>7513.8561048687598</v>
      </c>
      <c r="P325" s="52">
        <f t="shared" si="64"/>
        <v>8258</v>
      </c>
      <c r="R325" s="15" t="s">
        <v>657</v>
      </c>
      <c r="S325" s="50">
        <f t="shared" si="65"/>
        <v>11830.5</v>
      </c>
      <c r="T325" s="52">
        <f t="shared" si="66"/>
        <v>8198.8474999999999</v>
      </c>
      <c r="U325" s="46">
        <f t="shared" si="67"/>
        <v>10200.192000000001</v>
      </c>
      <c r="V325" s="46">
        <f t="shared" si="68"/>
        <v>2001.3445000000011</v>
      </c>
      <c r="W325" s="58">
        <f t="shared" si="69"/>
        <v>0.39175556328233729</v>
      </c>
      <c r="X325">
        <f t="shared" si="70"/>
        <v>343</v>
      </c>
      <c r="Y325">
        <f t="shared" si="71"/>
        <v>232</v>
      </c>
    </row>
    <row r="326" spans="1:25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43"/>
      <c r="L326" s="54">
        <f t="shared" si="60"/>
        <v>326</v>
      </c>
      <c r="M326" s="46">
        <f t="shared" si="61"/>
        <v>8916.7128347183752</v>
      </c>
      <c r="N326" s="59">
        <f t="shared" si="62"/>
        <v>537.75216138328528</v>
      </c>
      <c r="O326" s="52">
        <f t="shared" si="63"/>
        <v>8378.9606733350902</v>
      </c>
      <c r="P326" s="52">
        <f t="shared" si="64"/>
        <v>8910.4</v>
      </c>
      <c r="R326" s="15" t="s">
        <v>659</v>
      </c>
      <c r="S326" s="50">
        <f t="shared" si="65"/>
        <v>26415</v>
      </c>
      <c r="T326" s="52">
        <f t="shared" si="66"/>
        <v>8778.3249999999989</v>
      </c>
      <c r="U326" s="46">
        <f t="shared" si="67"/>
        <v>10158.953599999999</v>
      </c>
      <c r="V326" s="46">
        <f t="shared" si="68"/>
        <v>1380.6286</v>
      </c>
      <c r="W326" s="58">
        <f t="shared" si="69"/>
        <v>0.84971677384780286</v>
      </c>
      <c r="X326">
        <f t="shared" si="70"/>
        <v>328</v>
      </c>
      <c r="Y326">
        <f t="shared" si="71"/>
        <v>313</v>
      </c>
    </row>
    <row r="327" spans="1:25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43"/>
      <c r="L327" s="54">
        <f t="shared" si="60"/>
        <v>376</v>
      </c>
      <c r="M327" s="46">
        <f t="shared" si="61"/>
        <v>7409.0417310664598</v>
      </c>
      <c r="N327" s="59" t="str">
        <f t="shared" si="62"/>
        <v/>
      </c>
      <c r="O327" s="52" t="str">
        <f t="shared" si="63"/>
        <v/>
      </c>
      <c r="P327" s="52">
        <f t="shared" si="64"/>
        <v>9117.2999999999993</v>
      </c>
      <c r="R327" s="15" t="s">
        <v>661</v>
      </c>
      <c r="S327" s="50">
        <f t="shared" si="65"/>
        <v>12240</v>
      </c>
      <c r="T327" s="52">
        <f t="shared" si="66"/>
        <v>9056.0999999999985</v>
      </c>
      <c r="U327" s="46">
        <f t="shared" si="67"/>
        <v>10085.839599999999</v>
      </c>
      <c r="V327" s="46">
        <f t="shared" si="68"/>
        <v>1029.7396000000008</v>
      </c>
      <c r="W327" s="58">
        <f t="shared" si="69"/>
        <v>1.1909353191489378</v>
      </c>
      <c r="X327">
        <f t="shared" si="70"/>
        <v>315</v>
      </c>
      <c r="Y327">
        <f t="shared" si="71"/>
        <v>373</v>
      </c>
    </row>
    <row r="328" spans="1:25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43"/>
      <c r="L328" s="54">
        <f t="shared" si="60"/>
        <v>310</v>
      </c>
      <c r="M328" s="46">
        <f t="shared" si="61"/>
        <v>9374.3639921722115</v>
      </c>
      <c r="N328" s="59">
        <f t="shared" si="62"/>
        <v>475.64534231200901</v>
      </c>
      <c r="O328" s="52">
        <f t="shared" si="63"/>
        <v>8898.7186498602023</v>
      </c>
      <c r="P328" s="52">
        <f t="shared" si="64"/>
        <v>9156.8000000000011</v>
      </c>
      <c r="R328" s="15" t="s">
        <v>663</v>
      </c>
      <c r="S328" s="50">
        <f t="shared" si="65"/>
        <v>49950</v>
      </c>
      <c r="T328" s="52">
        <f t="shared" si="66"/>
        <v>8907.0500000000011</v>
      </c>
      <c r="U328" s="46">
        <f t="shared" si="67"/>
        <v>10078.7912</v>
      </c>
      <c r="V328" s="46">
        <f t="shared" si="68"/>
        <v>1171.7411999999986</v>
      </c>
      <c r="W328" s="58">
        <f t="shared" si="69"/>
        <v>1.7648447380839987</v>
      </c>
      <c r="X328">
        <f t="shared" si="70"/>
        <v>322</v>
      </c>
      <c r="Y328">
        <f t="shared" si="71"/>
        <v>343</v>
      </c>
    </row>
    <row r="329" spans="1:25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43"/>
      <c r="L329" s="54">
        <f t="shared" si="60"/>
        <v>311</v>
      </c>
      <c r="M329" s="46">
        <f t="shared" si="61"/>
        <v>9324.171539961013</v>
      </c>
      <c r="N329" s="59">
        <f t="shared" si="62"/>
        <v>1566.6666666666654</v>
      </c>
      <c r="O329" s="52">
        <f t="shared" si="63"/>
        <v>7757.5048732943478</v>
      </c>
      <c r="P329" s="52">
        <f t="shared" si="64"/>
        <v>9547.8000000000011</v>
      </c>
      <c r="R329" s="15" t="s">
        <v>665</v>
      </c>
      <c r="S329" s="50">
        <f t="shared" si="65"/>
        <v>10793.7</v>
      </c>
      <c r="T329" s="52">
        <f t="shared" si="66"/>
        <v>9493.8315000000002</v>
      </c>
      <c r="U329" s="46">
        <f t="shared" si="67"/>
        <v>10064.063200000001</v>
      </c>
      <c r="V329" s="46">
        <f t="shared" si="68"/>
        <v>570.23170000000027</v>
      </c>
      <c r="W329" s="58">
        <f t="shared" si="69"/>
        <v>29.331473404255334</v>
      </c>
      <c r="X329">
        <f t="shared" si="70"/>
        <v>300</v>
      </c>
      <c r="Y329">
        <f t="shared" si="71"/>
        <v>450</v>
      </c>
    </row>
    <row r="330" spans="1:25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43"/>
      <c r="L330" s="54">
        <f t="shared" si="60"/>
        <v>317</v>
      </c>
      <c r="M330" s="46">
        <f t="shared" si="61"/>
        <v>9169.7406340057642</v>
      </c>
      <c r="N330" s="59">
        <f t="shared" si="62"/>
        <v>846.94560669456064</v>
      </c>
      <c r="O330" s="52">
        <f t="shared" si="63"/>
        <v>8322.7950273112037</v>
      </c>
      <c r="P330" s="52">
        <f t="shared" si="64"/>
        <v>8533.6</v>
      </c>
      <c r="R330" s="15" t="s">
        <v>667</v>
      </c>
      <c r="S330" s="50">
        <f t="shared" si="65"/>
        <v>18090</v>
      </c>
      <c r="T330" s="52">
        <f t="shared" si="66"/>
        <v>8443.15</v>
      </c>
      <c r="U330" s="46">
        <f t="shared" si="67"/>
        <v>10042.076400000002</v>
      </c>
      <c r="V330" s="46">
        <f t="shared" si="68"/>
        <v>1598.9264000000021</v>
      </c>
      <c r="W330" s="58">
        <f t="shared" si="69"/>
        <v>0.57981069064321911</v>
      </c>
      <c r="X330">
        <f t="shared" si="70"/>
        <v>334</v>
      </c>
      <c r="Y330">
        <f t="shared" si="71"/>
        <v>278</v>
      </c>
    </row>
    <row r="331" spans="1:25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43"/>
      <c r="L331" s="54">
        <f t="shared" si="60"/>
        <v>323</v>
      </c>
      <c r="M331" s="46">
        <f t="shared" si="61"/>
        <v>8979.6610169491523</v>
      </c>
      <c r="N331" s="59">
        <f t="shared" si="62"/>
        <v>1133.9897260273974</v>
      </c>
      <c r="O331" s="52">
        <f t="shared" si="63"/>
        <v>7845.6712909217549</v>
      </c>
      <c r="P331" s="52">
        <f t="shared" si="64"/>
        <v>8211.9</v>
      </c>
      <c r="R331" s="15" t="s">
        <v>669</v>
      </c>
      <c r="S331" s="50">
        <f t="shared" si="65"/>
        <v>57892.5</v>
      </c>
      <c r="T331" s="52">
        <f t="shared" si="66"/>
        <v>7922.4375</v>
      </c>
      <c r="U331" s="46">
        <f t="shared" si="67"/>
        <v>10032.292799999999</v>
      </c>
      <c r="V331" s="46">
        <f t="shared" si="68"/>
        <v>2109.8552999999993</v>
      </c>
      <c r="W331" s="58">
        <f t="shared" si="69"/>
        <v>0.59294473386183411</v>
      </c>
      <c r="X331">
        <f t="shared" si="70"/>
        <v>353</v>
      </c>
      <c r="Y331">
        <f t="shared" si="71"/>
        <v>221</v>
      </c>
    </row>
    <row r="332" spans="1:25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43"/>
      <c r="L332" s="54">
        <f t="shared" si="60"/>
        <v>330</v>
      </c>
      <c r="M332" s="46">
        <f t="shared" si="61"/>
        <v>8750.6899724011037</v>
      </c>
      <c r="N332" s="59" t="str">
        <f t="shared" si="62"/>
        <v/>
      </c>
      <c r="O332" s="52" t="str">
        <f t="shared" si="63"/>
        <v/>
      </c>
      <c r="P332" s="52">
        <f t="shared" si="64"/>
        <v>9502</v>
      </c>
      <c r="R332" s="15" t="s">
        <v>671</v>
      </c>
      <c r="S332" s="50">
        <f t="shared" si="65"/>
        <v>2053.8000000000002</v>
      </c>
      <c r="T332" s="52">
        <f t="shared" si="66"/>
        <v>9491.7309999999998</v>
      </c>
      <c r="U332" s="46">
        <f t="shared" si="67"/>
        <v>10006.624</v>
      </c>
      <c r="V332" s="46">
        <f t="shared" si="68"/>
        <v>514.89300000000003</v>
      </c>
      <c r="W332" s="58">
        <f t="shared" si="69"/>
        <v>50.4893</v>
      </c>
      <c r="X332">
        <f t="shared" si="70"/>
        <v>302</v>
      </c>
      <c r="Y332">
        <f t="shared" si="71"/>
        <v>458</v>
      </c>
    </row>
    <row r="333" spans="1:25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43"/>
      <c r="L333" s="54">
        <f t="shared" si="60"/>
        <v>329</v>
      </c>
      <c r="M333" s="46">
        <f t="shared" si="61"/>
        <v>8800</v>
      </c>
      <c r="N333" s="59">
        <f t="shared" si="62"/>
        <v>327.03488372093028</v>
      </c>
      <c r="O333" s="52">
        <f t="shared" si="63"/>
        <v>8472.9651162790706</v>
      </c>
      <c r="P333" s="52">
        <f t="shared" si="64"/>
        <v>9729</v>
      </c>
      <c r="R333" s="15" t="s">
        <v>673</v>
      </c>
      <c r="S333" s="50">
        <f t="shared" si="65"/>
        <v>34200</v>
      </c>
      <c r="T333" s="52">
        <f t="shared" si="66"/>
        <v>9558</v>
      </c>
      <c r="U333" s="46">
        <f t="shared" si="67"/>
        <v>9998.2080000000005</v>
      </c>
      <c r="V333" s="46">
        <f t="shared" si="68"/>
        <v>440.20800000000054</v>
      </c>
      <c r="W333" s="58">
        <f t="shared" si="69"/>
        <v>-2.9564800000000022</v>
      </c>
      <c r="X333">
        <f t="shared" si="70"/>
        <v>297</v>
      </c>
      <c r="Y333">
        <f t="shared" si="71"/>
        <v>468</v>
      </c>
    </row>
    <row r="334" spans="1:25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43"/>
      <c r="L334" s="54">
        <f t="shared" si="60"/>
        <v>249</v>
      </c>
      <c r="M334" s="46">
        <f t="shared" si="61"/>
        <v>12053.299492385786</v>
      </c>
      <c r="N334" s="59">
        <f t="shared" si="62"/>
        <v>1465.0145772594753</v>
      </c>
      <c r="O334" s="52">
        <f t="shared" si="63"/>
        <v>10588.284915126311</v>
      </c>
      <c r="P334" s="52">
        <f t="shared" si="64"/>
        <v>8493</v>
      </c>
      <c r="R334" s="15" t="s">
        <v>675</v>
      </c>
      <c r="S334" s="50">
        <f t="shared" si="65"/>
        <v>17100</v>
      </c>
      <c r="T334" s="52">
        <f t="shared" si="66"/>
        <v>8407.5</v>
      </c>
      <c r="U334" s="46">
        <f t="shared" si="67"/>
        <v>9991.8960000000006</v>
      </c>
      <c r="V334" s="46">
        <f t="shared" si="68"/>
        <v>1584.3960000000006</v>
      </c>
      <c r="W334" s="58">
        <f t="shared" si="69"/>
        <v>0.57651343283582157</v>
      </c>
      <c r="X334">
        <f t="shared" si="70"/>
        <v>337</v>
      </c>
      <c r="Y334">
        <f t="shared" si="71"/>
        <v>283</v>
      </c>
    </row>
    <row r="335" spans="1:25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43"/>
      <c r="L335" s="54">
        <f t="shared" si="60"/>
        <v>481</v>
      </c>
      <c r="M335" s="46">
        <f t="shared" si="61"/>
        <v>5454.8088064889916</v>
      </c>
      <c r="N335" s="59">
        <f t="shared" si="62"/>
        <v>833.04940374787054</v>
      </c>
      <c r="O335" s="52">
        <f t="shared" si="63"/>
        <v>4621.7594027411214</v>
      </c>
      <c r="P335" s="52">
        <f t="shared" si="64"/>
        <v>8437</v>
      </c>
      <c r="R335" s="15" t="s">
        <v>677</v>
      </c>
      <c r="S335" s="50">
        <f t="shared" si="65"/>
        <v>2859.3</v>
      </c>
      <c r="T335" s="52">
        <f t="shared" si="66"/>
        <v>8422.7034999999996</v>
      </c>
      <c r="U335" s="46">
        <f t="shared" si="67"/>
        <v>9904.58</v>
      </c>
      <c r="V335" s="46">
        <f t="shared" si="68"/>
        <v>1481.8765000000003</v>
      </c>
      <c r="W335" s="58">
        <f t="shared" si="69"/>
        <v>0.51521114519427436</v>
      </c>
      <c r="X335">
        <f t="shared" si="70"/>
        <v>335</v>
      </c>
      <c r="Y335">
        <f t="shared" si="71"/>
        <v>301</v>
      </c>
    </row>
    <row r="336" spans="1:25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43"/>
      <c r="L336" s="54">
        <f t="shared" si="60"/>
        <v>365</v>
      </c>
      <c r="M336" s="46">
        <f t="shared" si="61"/>
        <v>7653.0944625407164</v>
      </c>
      <c r="N336" s="59" t="str">
        <f t="shared" si="62"/>
        <v/>
      </c>
      <c r="O336" s="52" t="str">
        <f t="shared" si="63"/>
        <v/>
      </c>
      <c r="P336" s="52">
        <f t="shared" si="64"/>
        <v>9566.7999999999993</v>
      </c>
      <c r="R336" s="15" t="s">
        <v>679</v>
      </c>
      <c r="S336" s="50">
        <f t="shared" si="65"/>
        <v>18000</v>
      </c>
      <c r="T336" s="52">
        <f t="shared" si="66"/>
        <v>9476.7999999999993</v>
      </c>
      <c r="U336" s="46">
        <f t="shared" si="67"/>
        <v>9886.6959999999999</v>
      </c>
      <c r="V336" s="46">
        <f t="shared" si="68"/>
        <v>409.89600000000064</v>
      </c>
      <c r="W336" s="58">
        <f t="shared" si="69"/>
        <v>-3.4282938388625626</v>
      </c>
      <c r="X336">
        <f t="shared" si="70"/>
        <v>303</v>
      </c>
      <c r="Y336">
        <f t="shared" si="71"/>
        <v>472</v>
      </c>
    </row>
    <row r="337" spans="1:25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43"/>
      <c r="L337" s="54">
        <f t="shared" si="60"/>
        <v>341</v>
      </c>
      <c r="M337" s="46">
        <f t="shared" si="61"/>
        <v>8305.5062166962707</v>
      </c>
      <c r="N337" s="59">
        <f t="shared" si="62"/>
        <v>186.35770234986944</v>
      </c>
      <c r="O337" s="52">
        <f t="shared" si="63"/>
        <v>8119.1485143464015</v>
      </c>
      <c r="P337" s="52">
        <f t="shared" si="64"/>
        <v>9066.5</v>
      </c>
      <c r="R337" s="15" t="s">
        <v>681</v>
      </c>
      <c r="S337" s="50">
        <f t="shared" si="65"/>
        <v>19080</v>
      </c>
      <c r="T337" s="52">
        <f t="shared" si="66"/>
        <v>8971.1</v>
      </c>
      <c r="U337" s="46">
        <f t="shared" si="67"/>
        <v>9838.3040000000001</v>
      </c>
      <c r="V337" s="46">
        <f t="shared" si="68"/>
        <v>867.20399999999972</v>
      </c>
      <c r="W337" s="58">
        <f t="shared" si="69"/>
        <v>2.037492119089316</v>
      </c>
      <c r="X337">
        <f t="shared" si="70"/>
        <v>320</v>
      </c>
      <c r="Y337">
        <f t="shared" si="71"/>
        <v>405</v>
      </c>
    </row>
    <row r="338" spans="1:25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43"/>
      <c r="L338" s="54">
        <f t="shared" si="60"/>
        <v>331</v>
      </c>
      <c r="M338" s="46">
        <f t="shared" si="61"/>
        <v>8735.7009345794395</v>
      </c>
      <c r="N338" s="59">
        <f t="shared" si="62"/>
        <v>863.8629283489098</v>
      </c>
      <c r="O338" s="52">
        <f t="shared" si="63"/>
        <v>7871.8380062305296</v>
      </c>
      <c r="P338" s="52">
        <f t="shared" si="64"/>
        <v>9069.9000000000015</v>
      </c>
      <c r="R338" s="15" t="s">
        <v>683</v>
      </c>
      <c r="S338" s="50">
        <f t="shared" si="65"/>
        <v>5682.6</v>
      </c>
      <c r="T338" s="52">
        <f t="shared" si="66"/>
        <v>9041.487000000001</v>
      </c>
      <c r="U338" s="46">
        <f t="shared" si="67"/>
        <v>9833.2544000000016</v>
      </c>
      <c r="V338" s="46">
        <f t="shared" si="68"/>
        <v>791.76740000000063</v>
      </c>
      <c r="W338" s="58">
        <f t="shared" si="69"/>
        <v>1.8552737107825483</v>
      </c>
      <c r="X338">
        <f t="shared" si="70"/>
        <v>316</v>
      </c>
      <c r="Y338">
        <f t="shared" si="71"/>
        <v>419</v>
      </c>
    </row>
    <row r="339" spans="1:25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43"/>
      <c r="L339" s="54">
        <f t="shared" si="60"/>
        <v>482</v>
      </c>
      <c r="M339" s="46">
        <f t="shared" si="61"/>
        <v>5429.9287410926363</v>
      </c>
      <c r="N339" s="59" t="str">
        <f t="shared" si="62"/>
        <v/>
      </c>
      <c r="O339" s="52" t="str">
        <f t="shared" si="63"/>
        <v/>
      </c>
      <c r="P339" s="52">
        <f t="shared" si="64"/>
        <v>9198</v>
      </c>
      <c r="R339" s="15" t="s">
        <v>685</v>
      </c>
      <c r="S339" s="50">
        <f t="shared" si="65"/>
        <v>4747.5</v>
      </c>
      <c r="T339" s="52">
        <f t="shared" si="66"/>
        <v>9174.2625000000007</v>
      </c>
      <c r="U339" s="46">
        <f t="shared" si="67"/>
        <v>9619.4879999999994</v>
      </c>
      <c r="V339" s="46">
        <f t="shared" si="68"/>
        <v>445.22549999999865</v>
      </c>
      <c r="W339" s="58">
        <f t="shared" si="69"/>
        <v>-9.2449166666666418</v>
      </c>
      <c r="X339">
        <f t="shared" si="70"/>
        <v>311</v>
      </c>
      <c r="Y339">
        <f t="shared" si="71"/>
        <v>466</v>
      </c>
    </row>
    <row r="340" spans="1:25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43"/>
      <c r="L340" s="54">
        <f t="shared" si="60"/>
        <v>327</v>
      </c>
      <c r="M340" s="46">
        <f t="shared" si="61"/>
        <v>8849.6605237633376</v>
      </c>
      <c r="N340" s="59">
        <f t="shared" si="62"/>
        <v>361.05032822757113</v>
      </c>
      <c r="O340" s="52">
        <f t="shared" si="63"/>
        <v>8488.6101955357663</v>
      </c>
      <c r="P340" s="52">
        <f t="shared" si="64"/>
        <v>8959</v>
      </c>
      <c r="R340" s="15" t="s">
        <v>687</v>
      </c>
      <c r="S340" s="50">
        <f t="shared" si="65"/>
        <v>23040</v>
      </c>
      <c r="T340" s="52">
        <f t="shared" si="66"/>
        <v>8843.7999999999993</v>
      </c>
      <c r="U340" s="46">
        <f t="shared" si="67"/>
        <v>9598.4480000000003</v>
      </c>
      <c r="V340" s="46">
        <f t="shared" si="68"/>
        <v>754.64800000000105</v>
      </c>
      <c r="W340" s="58">
        <f t="shared" si="69"/>
        <v>3.5736242424242488</v>
      </c>
      <c r="X340">
        <f t="shared" si="70"/>
        <v>324</v>
      </c>
      <c r="Y340">
        <f t="shared" si="71"/>
        <v>424</v>
      </c>
    </row>
    <row r="341" spans="1:25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43"/>
      <c r="L341" s="54">
        <f t="shared" si="60"/>
        <v>383</v>
      </c>
      <c r="M341" s="46">
        <f t="shared" si="61"/>
        <v>7299.9191592562647</v>
      </c>
      <c r="N341" s="59">
        <f t="shared" si="62"/>
        <v>1694.4408109875737</v>
      </c>
      <c r="O341" s="52">
        <f t="shared" si="63"/>
        <v>5605.4783482686908</v>
      </c>
      <c r="P341" s="52">
        <f t="shared" si="64"/>
        <v>6439.2</v>
      </c>
      <c r="R341" s="15" t="s">
        <v>689</v>
      </c>
      <c r="S341" s="50">
        <f t="shared" si="65"/>
        <v>19221.3</v>
      </c>
      <c r="T341" s="52">
        <f t="shared" si="66"/>
        <v>6343.0934999999999</v>
      </c>
      <c r="U341" s="46">
        <f t="shared" si="67"/>
        <v>9499.56</v>
      </c>
      <c r="V341" s="46">
        <f t="shared" si="68"/>
        <v>3156.4664999999995</v>
      </c>
      <c r="W341" s="58">
        <f t="shared" si="69"/>
        <v>0.21833661417322808</v>
      </c>
      <c r="X341">
        <f t="shared" si="70"/>
        <v>434</v>
      </c>
      <c r="Y341">
        <f t="shared" si="71"/>
        <v>158</v>
      </c>
    </row>
    <row r="342" spans="1:25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43"/>
      <c r="L342" s="54">
        <f t="shared" si="60"/>
        <v>333</v>
      </c>
      <c r="M342" s="46">
        <f t="shared" si="61"/>
        <v>8677.8846153846152</v>
      </c>
      <c r="N342" s="59">
        <f t="shared" si="62"/>
        <v>371.13402061855669</v>
      </c>
      <c r="O342" s="52">
        <f t="shared" si="63"/>
        <v>8306.7505947660593</v>
      </c>
      <c r="P342" s="52">
        <f t="shared" si="64"/>
        <v>8557</v>
      </c>
      <c r="R342" s="15" t="s">
        <v>691</v>
      </c>
      <c r="S342" s="50">
        <f t="shared" si="65"/>
        <v>18000</v>
      </c>
      <c r="T342" s="52">
        <f t="shared" si="66"/>
        <v>8467</v>
      </c>
      <c r="U342" s="46">
        <f t="shared" si="67"/>
        <v>9494.2999999999993</v>
      </c>
      <c r="V342" s="46">
        <f t="shared" si="68"/>
        <v>1027.2999999999993</v>
      </c>
      <c r="W342" s="58">
        <f t="shared" si="69"/>
        <v>1.1950854700854685</v>
      </c>
      <c r="X342">
        <f t="shared" si="70"/>
        <v>333</v>
      </c>
      <c r="Y342">
        <f t="shared" si="71"/>
        <v>374</v>
      </c>
    </row>
    <row r="343" spans="1:25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43"/>
      <c r="L343" s="54">
        <f t="shared" si="60"/>
        <v>344</v>
      </c>
      <c r="M343" s="46">
        <f t="shared" ref="M324:M387" si="72">IF(F343="-",E343,E343/(F343+1))</f>
        <v>8137.0604147880977</v>
      </c>
      <c r="N343" s="59" t="str">
        <f t="shared" si="62"/>
        <v/>
      </c>
      <c r="O343" s="52" t="str">
        <f t="shared" si="63"/>
        <v/>
      </c>
      <c r="P343" s="52">
        <f t="shared" si="64"/>
        <v>10538</v>
      </c>
      <c r="Q343" s="51"/>
      <c r="R343" s="15" t="s">
        <v>693</v>
      </c>
      <c r="S343" s="50">
        <f t="shared" si="65"/>
        <v>25200</v>
      </c>
      <c r="T343" s="52">
        <f t="shared" si="66"/>
        <v>10412</v>
      </c>
      <c r="U343" s="46">
        <f t="shared" si="67"/>
        <v>9493.2479999999996</v>
      </c>
      <c r="V343" s="46">
        <f t="shared" si="68"/>
        <v>-918.75200000000041</v>
      </c>
      <c r="W343" s="58">
        <f t="shared" si="69"/>
        <v>-0.3931624834874502</v>
      </c>
      <c r="X343">
        <f t="shared" si="70"/>
        <v>270</v>
      </c>
      <c r="Y343">
        <f t="shared" si="71"/>
        <v>495</v>
      </c>
    </row>
    <row r="344" spans="1:25" x14ac:dyDescent="0.2">
      <c r="A344" s="14" t="s">
        <v>694</v>
      </c>
      <c r="B344" s="44" t="s">
        <v>695</v>
      </c>
      <c r="C344" s="45">
        <v>1260</v>
      </c>
      <c r="D344" s="17" t="s">
        <v>14</v>
      </c>
      <c r="E344" s="24">
        <v>8965</v>
      </c>
      <c r="F344" s="40" t="s">
        <v>14</v>
      </c>
      <c r="G344" s="41">
        <v>865</v>
      </c>
      <c r="H344" s="42" t="s">
        <v>14</v>
      </c>
      <c r="I344" s="43">
        <v>206294</v>
      </c>
      <c r="J344" s="29">
        <v>4230.2</v>
      </c>
      <c r="K344" s="43"/>
      <c r="L344" s="54" t="e">
        <f t="shared" si="60"/>
        <v>#VALUE!</v>
      </c>
      <c r="M344" s="46" t="str">
        <f>IF(ISNUMBER(E344/(1+F344)),E344/(1+F344),"")</f>
        <v/>
      </c>
      <c r="N344" s="59" t="str">
        <f>IF(ISNUMBER(G344/(H344+1)),G344/(H344+1),"")</f>
        <v/>
      </c>
      <c r="O344" s="52" t="str">
        <f>IF(ISNUMBER(M344-N344),M344-N344,"")</f>
        <v/>
      </c>
      <c r="P344" s="52">
        <f t="shared" si="64"/>
        <v>8100</v>
      </c>
      <c r="Q344" s="55"/>
      <c r="R344" s="44" t="s">
        <v>695</v>
      </c>
      <c r="S344" s="50">
        <f t="shared" si="65"/>
        <v>1134</v>
      </c>
      <c r="T344" s="52">
        <f t="shared" si="66"/>
        <v>8094.33</v>
      </c>
      <c r="U344" s="46">
        <f t="shared" si="67"/>
        <v>9431.18</v>
      </c>
      <c r="V344" s="46">
        <f t="shared" si="68"/>
        <v>1336.8500000000004</v>
      </c>
      <c r="W344" s="58">
        <f t="shared" si="69"/>
        <v>0.54549132947976919</v>
      </c>
      <c r="X344">
        <f t="shared" si="70"/>
        <v>345</v>
      </c>
      <c r="Y344">
        <f t="shared" si="71"/>
        <v>320</v>
      </c>
    </row>
    <row r="345" spans="1:25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43"/>
      <c r="L345" s="54">
        <f t="shared" si="60"/>
        <v>300</v>
      </c>
      <c r="M345" s="46">
        <f t="shared" ref="M345:M408" si="73">IF(ISNUMBER(E345/(1+F345)),E345/(1+F345),"")</f>
        <v>9658.3783783783783</v>
      </c>
      <c r="N345" s="59" t="str">
        <f t="shared" ref="N345:N408" si="74">IF(ISNUMBER(G345/(H345+1)),G345/(H345+1),"")</f>
        <v/>
      </c>
      <c r="O345" s="52" t="str">
        <f t="shared" ref="O345:O408" si="75">IF(ISNUMBER(M345-N345),M345-N345,"")</f>
        <v/>
      </c>
      <c r="P345" s="52">
        <f t="shared" si="64"/>
        <v>8059</v>
      </c>
      <c r="R345" s="15" t="s">
        <v>697</v>
      </c>
      <c r="S345" s="50">
        <f t="shared" si="65"/>
        <v>5400</v>
      </c>
      <c r="T345" s="52">
        <f t="shared" si="66"/>
        <v>8032</v>
      </c>
      <c r="U345" s="46">
        <f t="shared" si="67"/>
        <v>9398.5679999999993</v>
      </c>
      <c r="V345" s="46">
        <f t="shared" si="68"/>
        <v>1366.5679999999993</v>
      </c>
      <c r="W345" s="58">
        <f t="shared" si="69"/>
        <v>0.56179199999999918</v>
      </c>
      <c r="X345">
        <f t="shared" si="70"/>
        <v>346</v>
      </c>
      <c r="Y345">
        <f t="shared" si="71"/>
        <v>316</v>
      </c>
    </row>
    <row r="346" spans="1:25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43"/>
      <c r="L346" s="54">
        <f t="shared" si="60"/>
        <v>339</v>
      </c>
      <c r="M346" s="46">
        <f t="shared" si="73"/>
        <v>8440.6427221172034</v>
      </c>
      <c r="N346" s="59">
        <f t="shared" si="74"/>
        <v>3001.6032064128258</v>
      </c>
      <c r="O346" s="52">
        <f t="shared" si="75"/>
        <v>5439.0395157043777</v>
      </c>
      <c r="P346" s="52">
        <f t="shared" si="64"/>
        <v>7432.4000000000005</v>
      </c>
      <c r="R346" s="15" t="s">
        <v>699</v>
      </c>
      <c r="S346" s="50">
        <f t="shared" si="65"/>
        <v>14535</v>
      </c>
      <c r="T346" s="52">
        <f t="shared" si="66"/>
        <v>7359.7250000000004</v>
      </c>
      <c r="U346" s="46">
        <f t="shared" si="67"/>
        <v>9394.5704000000005</v>
      </c>
      <c r="V346" s="46">
        <f t="shared" si="68"/>
        <v>2034.8454000000002</v>
      </c>
      <c r="W346" s="58">
        <f t="shared" si="69"/>
        <v>0.3585561490185607</v>
      </c>
      <c r="X346">
        <f t="shared" si="70"/>
        <v>381</v>
      </c>
      <c r="Y346">
        <f t="shared" si="71"/>
        <v>228</v>
      </c>
    </row>
    <row r="347" spans="1:25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43"/>
      <c r="L347" s="54">
        <f t="shared" si="60"/>
        <v>318</v>
      </c>
      <c r="M347" s="46">
        <f t="shared" si="73"/>
        <v>9143.7371663244357</v>
      </c>
      <c r="N347" s="59">
        <f t="shared" si="74"/>
        <v>1258.6490939044481</v>
      </c>
      <c r="O347" s="52">
        <f t="shared" si="75"/>
        <v>7885.0880724199878</v>
      </c>
      <c r="P347" s="52">
        <f t="shared" si="64"/>
        <v>8142</v>
      </c>
      <c r="R347" s="15" t="s">
        <v>701</v>
      </c>
      <c r="S347" s="50">
        <f t="shared" si="65"/>
        <v>152100</v>
      </c>
      <c r="T347" s="52">
        <f t="shared" si="66"/>
        <v>7381.5</v>
      </c>
      <c r="U347" s="46">
        <f t="shared" si="67"/>
        <v>9369.1119999999992</v>
      </c>
      <c r="V347" s="46">
        <f t="shared" si="68"/>
        <v>1987.6119999999992</v>
      </c>
      <c r="W347" s="58">
        <f t="shared" si="69"/>
        <v>1.6015863874345539</v>
      </c>
      <c r="X347">
        <f t="shared" si="70"/>
        <v>377</v>
      </c>
      <c r="Y347">
        <f t="shared" si="71"/>
        <v>234</v>
      </c>
    </row>
    <row r="348" spans="1:25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43"/>
      <c r="L348" s="54">
        <f t="shared" si="60"/>
        <v>316</v>
      </c>
      <c r="M348" s="46">
        <f t="shared" si="73"/>
        <v>9229.0928050052153</v>
      </c>
      <c r="N348" s="59">
        <f t="shared" si="74"/>
        <v>34.699664862077853</v>
      </c>
      <c r="O348" s="52">
        <f t="shared" si="75"/>
        <v>9194.3931401431382</v>
      </c>
      <c r="P348" s="52">
        <f t="shared" si="64"/>
        <v>9523.7000000000007</v>
      </c>
      <c r="R348" s="15" t="s">
        <v>703</v>
      </c>
      <c r="S348" s="50">
        <f t="shared" si="65"/>
        <v>29700</v>
      </c>
      <c r="T348" s="52">
        <f t="shared" si="66"/>
        <v>9375.2000000000007</v>
      </c>
      <c r="U348" s="46">
        <f t="shared" si="67"/>
        <v>9310.9364000000005</v>
      </c>
      <c r="V348" s="46">
        <f t="shared" si="68"/>
        <v>-64.263600000000224</v>
      </c>
      <c r="W348" s="58">
        <f t="shared" si="69"/>
        <v>-0.90451173848439792</v>
      </c>
      <c r="X348">
        <f t="shared" si="70"/>
        <v>306</v>
      </c>
      <c r="Y348">
        <f t="shared" si="71"/>
        <v>490</v>
      </c>
    </row>
    <row r="349" spans="1:25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43"/>
      <c r="L349" s="54">
        <f t="shared" si="60"/>
        <v>340</v>
      </c>
      <c r="M349" s="46">
        <f t="shared" si="73"/>
        <v>8361.7307692307695</v>
      </c>
      <c r="N349" s="59" t="str">
        <f t="shared" si="74"/>
        <v/>
      </c>
      <c r="O349" s="52" t="str">
        <f t="shared" si="75"/>
        <v/>
      </c>
      <c r="P349" s="52">
        <f t="shared" si="64"/>
        <v>8711.9000000000015</v>
      </c>
      <c r="R349" s="15" t="s">
        <v>705</v>
      </c>
      <c r="S349" s="50">
        <f t="shared" si="65"/>
        <v>7830</v>
      </c>
      <c r="T349" s="52">
        <f t="shared" si="66"/>
        <v>8672.7500000000018</v>
      </c>
      <c r="U349" s="46">
        <f t="shared" si="67"/>
        <v>9148.4024000000009</v>
      </c>
      <c r="V349" s="46">
        <f t="shared" si="68"/>
        <v>475.65239999999903</v>
      </c>
      <c r="W349" s="58">
        <f t="shared" si="69"/>
        <v>-31.29633121019102</v>
      </c>
      <c r="X349">
        <f t="shared" si="70"/>
        <v>329</v>
      </c>
      <c r="Y349">
        <f t="shared" si="71"/>
        <v>462</v>
      </c>
    </row>
    <row r="350" spans="1:25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43"/>
      <c r="L350" s="54">
        <f t="shared" si="60"/>
        <v>347</v>
      </c>
      <c r="M350" s="46">
        <f t="shared" si="73"/>
        <v>8027.7264325323467</v>
      </c>
      <c r="N350" s="59">
        <f t="shared" si="74"/>
        <v>2183.0985915492975</v>
      </c>
      <c r="O350" s="52">
        <f t="shared" si="75"/>
        <v>5844.6278409830493</v>
      </c>
      <c r="P350" s="52">
        <f t="shared" si="64"/>
        <v>8841</v>
      </c>
      <c r="R350" s="15" t="s">
        <v>707</v>
      </c>
      <c r="S350" s="50">
        <f t="shared" si="65"/>
        <v>4789.8</v>
      </c>
      <c r="T350" s="52">
        <f t="shared" si="66"/>
        <v>8817.0509999999995</v>
      </c>
      <c r="U350" s="46">
        <f t="shared" si="67"/>
        <v>9137.6720000000005</v>
      </c>
      <c r="V350" s="46">
        <f t="shared" si="68"/>
        <v>320.621000000001</v>
      </c>
      <c r="W350" s="58">
        <f t="shared" si="69"/>
        <v>-3.0685225806451677</v>
      </c>
      <c r="X350">
        <f t="shared" si="70"/>
        <v>327</v>
      </c>
      <c r="Y350">
        <f t="shared" si="71"/>
        <v>479</v>
      </c>
    </row>
    <row r="351" spans="1:25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43"/>
      <c r="L351" s="54">
        <f t="shared" si="60"/>
        <v>352</v>
      </c>
      <c r="M351" s="46">
        <f t="shared" si="73"/>
        <v>7888.2833787465943</v>
      </c>
      <c r="N351" s="59">
        <f t="shared" si="74"/>
        <v>887.75510204081615</v>
      </c>
      <c r="O351" s="52">
        <f t="shared" si="75"/>
        <v>7000.5282767057779</v>
      </c>
      <c r="P351" s="52">
        <f t="shared" si="64"/>
        <v>8424</v>
      </c>
      <c r="R351" s="15" t="s">
        <v>709</v>
      </c>
      <c r="S351" s="50">
        <f t="shared" si="65"/>
        <v>20700</v>
      </c>
      <c r="T351" s="52">
        <f t="shared" si="66"/>
        <v>8320.5</v>
      </c>
      <c r="U351" s="46">
        <f t="shared" si="67"/>
        <v>9136.6200000000008</v>
      </c>
      <c r="V351" s="46">
        <f t="shared" si="68"/>
        <v>816.1200000000008</v>
      </c>
      <c r="W351" s="58">
        <f t="shared" si="69"/>
        <v>2.1268965517241409</v>
      </c>
      <c r="X351">
        <f t="shared" si="70"/>
        <v>339</v>
      </c>
      <c r="Y351">
        <f t="shared" si="71"/>
        <v>416</v>
      </c>
    </row>
    <row r="352" spans="1:25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43"/>
      <c r="L352" s="54">
        <f t="shared" si="60"/>
        <v>408</v>
      </c>
      <c r="M352" s="46">
        <f t="shared" si="73"/>
        <v>6822.8346456692916</v>
      </c>
      <c r="N352" s="59">
        <f t="shared" si="74"/>
        <v>704.91803278688531</v>
      </c>
      <c r="O352" s="52">
        <f t="shared" si="75"/>
        <v>6117.9166128824063</v>
      </c>
      <c r="P352" s="52">
        <f t="shared" si="64"/>
        <v>7633</v>
      </c>
      <c r="R352" s="15" t="s">
        <v>711</v>
      </c>
      <c r="S352" s="50">
        <f t="shared" si="65"/>
        <v>28080</v>
      </c>
      <c r="T352" s="52">
        <f t="shared" si="66"/>
        <v>7492.6</v>
      </c>
      <c r="U352" s="46">
        <f t="shared" si="67"/>
        <v>9115.58</v>
      </c>
      <c r="V352" s="46">
        <f t="shared" si="68"/>
        <v>1622.9799999999996</v>
      </c>
      <c r="W352" s="58">
        <f t="shared" si="69"/>
        <v>0.57265503875968948</v>
      </c>
      <c r="X352">
        <f t="shared" si="70"/>
        <v>369</v>
      </c>
      <c r="Y352">
        <f t="shared" si="71"/>
        <v>274</v>
      </c>
    </row>
    <row r="353" spans="1:25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43"/>
      <c r="L353" s="54">
        <f t="shared" si="60"/>
        <v>337</v>
      </c>
      <c r="M353" s="46">
        <f t="shared" si="73"/>
        <v>8524.3830207305055</v>
      </c>
      <c r="N353" s="59">
        <f t="shared" si="74"/>
        <v>558.32579185520365</v>
      </c>
      <c r="O353" s="52">
        <f t="shared" si="75"/>
        <v>7966.0572288753019</v>
      </c>
      <c r="P353" s="52">
        <f t="shared" si="64"/>
        <v>7401.3000000000011</v>
      </c>
      <c r="R353" s="15" t="s">
        <v>713</v>
      </c>
      <c r="S353" s="50">
        <f t="shared" si="65"/>
        <v>3337.2</v>
      </c>
      <c r="T353" s="52">
        <f t="shared" si="66"/>
        <v>7384.6140000000014</v>
      </c>
      <c r="U353" s="46">
        <f t="shared" si="67"/>
        <v>9084.2304000000004</v>
      </c>
      <c r="V353" s="46">
        <f t="shared" si="68"/>
        <v>1699.616399999999</v>
      </c>
      <c r="W353" s="58">
        <f t="shared" si="69"/>
        <v>0.37743447605154296</v>
      </c>
      <c r="X353">
        <f t="shared" si="70"/>
        <v>376</v>
      </c>
      <c r="Y353">
        <f t="shared" si="71"/>
        <v>266</v>
      </c>
    </row>
    <row r="354" spans="1:25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43"/>
      <c r="L354" s="54">
        <f t="shared" si="60"/>
        <v>346</v>
      </c>
      <c r="M354" s="46">
        <f t="shared" si="73"/>
        <v>8040.0372439478579</v>
      </c>
      <c r="N354" s="59">
        <f t="shared" si="74"/>
        <v>1303.6649214659685</v>
      </c>
      <c r="O354" s="52">
        <f t="shared" si="75"/>
        <v>6736.3723224818896</v>
      </c>
      <c r="P354" s="52">
        <f t="shared" si="64"/>
        <v>7639</v>
      </c>
      <c r="R354" s="15" t="s">
        <v>715</v>
      </c>
      <c r="S354" s="50">
        <f t="shared" si="65"/>
        <v>7983</v>
      </c>
      <c r="T354" s="52">
        <f t="shared" si="66"/>
        <v>7599.085</v>
      </c>
      <c r="U354" s="46">
        <f t="shared" si="67"/>
        <v>9084.02</v>
      </c>
      <c r="V354" s="46">
        <f t="shared" si="68"/>
        <v>1484.9350000000004</v>
      </c>
      <c r="W354" s="58">
        <f t="shared" si="69"/>
        <v>0.49089859437751043</v>
      </c>
      <c r="X354">
        <f t="shared" si="70"/>
        <v>363</v>
      </c>
      <c r="Y354">
        <f t="shared" si="71"/>
        <v>298</v>
      </c>
    </row>
    <row r="355" spans="1:25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43"/>
      <c r="L355" s="54">
        <f t="shared" si="60"/>
        <v>343</v>
      </c>
      <c r="M355" s="46">
        <f t="shared" si="73"/>
        <v>8252.8680688336517</v>
      </c>
      <c r="N355" s="59">
        <f t="shared" si="74"/>
        <v>119.8191933240612</v>
      </c>
      <c r="O355" s="52">
        <f t="shared" si="75"/>
        <v>8133.0488755095903</v>
      </c>
      <c r="P355" s="52">
        <f t="shared" si="64"/>
        <v>8460.2000000000007</v>
      </c>
      <c r="R355" s="15" t="s">
        <v>717</v>
      </c>
      <c r="S355" s="50">
        <f t="shared" si="65"/>
        <v>7650</v>
      </c>
      <c r="T355" s="52">
        <f t="shared" si="66"/>
        <v>8421.9500000000007</v>
      </c>
      <c r="U355" s="46">
        <f t="shared" si="67"/>
        <v>9081.39</v>
      </c>
      <c r="V355" s="46">
        <f t="shared" si="68"/>
        <v>659.43999999999869</v>
      </c>
      <c r="W355" s="58">
        <f t="shared" si="69"/>
        <v>2.8272780034822906</v>
      </c>
      <c r="X355">
        <f t="shared" si="70"/>
        <v>336</v>
      </c>
      <c r="Y355">
        <f t="shared" si="71"/>
        <v>441</v>
      </c>
    </row>
    <row r="356" spans="1:25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43"/>
      <c r="L356" s="54">
        <f t="shared" si="60"/>
        <v>388</v>
      </c>
      <c r="M356" s="46">
        <f t="shared" si="73"/>
        <v>7191.0684474123536</v>
      </c>
      <c r="N356" s="59">
        <f t="shared" si="74"/>
        <v>686.67601683029454</v>
      </c>
      <c r="O356" s="52">
        <f t="shared" si="75"/>
        <v>6504.3924305820592</v>
      </c>
      <c r="P356" s="52">
        <f t="shared" si="64"/>
        <v>8125.2999999999993</v>
      </c>
      <c r="R356" s="15" t="s">
        <v>719</v>
      </c>
      <c r="S356" s="50">
        <f t="shared" si="65"/>
        <v>24858.9</v>
      </c>
      <c r="T356" s="52">
        <f t="shared" si="66"/>
        <v>8001.0054999999993</v>
      </c>
      <c r="U356" s="46">
        <f t="shared" si="67"/>
        <v>9062.8747999999996</v>
      </c>
      <c r="V356" s="46">
        <f t="shared" si="68"/>
        <v>1061.8693000000003</v>
      </c>
      <c r="W356" s="58">
        <f t="shared" si="69"/>
        <v>1.168850694444445</v>
      </c>
      <c r="X356">
        <f t="shared" si="70"/>
        <v>349</v>
      </c>
      <c r="Y356">
        <f t="shared" si="71"/>
        <v>365</v>
      </c>
    </row>
    <row r="357" spans="1:25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43"/>
      <c r="L357" s="54">
        <f t="shared" si="60"/>
        <v>319</v>
      </c>
      <c r="M357" s="46">
        <f t="shared" si="73"/>
        <v>9131.4952279957579</v>
      </c>
      <c r="N357" s="59" t="str">
        <f t="shared" si="74"/>
        <v/>
      </c>
      <c r="O357" s="52" t="str">
        <f t="shared" si="75"/>
        <v/>
      </c>
      <c r="P357" s="52">
        <f t="shared" si="64"/>
        <v>9254</v>
      </c>
      <c r="R357" s="15" t="s">
        <v>721</v>
      </c>
      <c r="S357" s="50">
        <f t="shared" si="65"/>
        <v>19055.7</v>
      </c>
      <c r="T357" s="52">
        <f t="shared" si="66"/>
        <v>9158.7214999999997</v>
      </c>
      <c r="U357" s="46">
        <f t="shared" si="67"/>
        <v>9058.7720000000008</v>
      </c>
      <c r="V357" s="46">
        <f t="shared" si="68"/>
        <v>-99.949499999998807</v>
      </c>
      <c r="W357" s="58">
        <f t="shared" si="69"/>
        <v>-0.84455754276827555</v>
      </c>
      <c r="X357">
        <f t="shared" si="70"/>
        <v>313</v>
      </c>
      <c r="Y357">
        <f t="shared" si="71"/>
        <v>492</v>
      </c>
    </row>
    <row r="358" spans="1:25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43"/>
      <c r="L358" s="54">
        <f t="shared" si="60"/>
        <v>370</v>
      </c>
      <c r="M358" s="46">
        <f t="shared" si="73"/>
        <v>7598.5853227232537</v>
      </c>
      <c r="N358" s="59">
        <f t="shared" si="74"/>
        <v>872.24669603524228</v>
      </c>
      <c r="O358" s="52">
        <f t="shared" si="75"/>
        <v>6726.3386266880116</v>
      </c>
      <c r="P358" s="52">
        <f t="shared" si="64"/>
        <v>7604</v>
      </c>
      <c r="R358" s="15" t="s">
        <v>723</v>
      </c>
      <c r="S358" s="50">
        <f t="shared" si="65"/>
        <v>42300</v>
      </c>
      <c r="T358" s="52">
        <f t="shared" si="66"/>
        <v>7392.5</v>
      </c>
      <c r="U358" s="46">
        <f t="shared" si="67"/>
        <v>9040.8880000000008</v>
      </c>
      <c r="V358" s="46">
        <f t="shared" si="68"/>
        <v>1648.3880000000008</v>
      </c>
      <c r="W358" s="58">
        <f t="shared" si="69"/>
        <v>0.66503838383838465</v>
      </c>
      <c r="X358">
        <f t="shared" si="70"/>
        <v>374</v>
      </c>
      <c r="Y358">
        <f t="shared" si="71"/>
        <v>270</v>
      </c>
    </row>
    <row r="359" spans="1:25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43"/>
      <c r="L359" s="54">
        <f t="shared" si="60"/>
        <v>382</v>
      </c>
      <c r="M359" s="46">
        <f t="shared" si="73"/>
        <v>7305.9636992221258</v>
      </c>
      <c r="N359" s="59" t="str">
        <f t="shared" si="74"/>
        <v/>
      </c>
      <c r="O359" s="52" t="str">
        <f t="shared" si="75"/>
        <v/>
      </c>
      <c r="P359" s="52">
        <f t="shared" si="64"/>
        <v>8484</v>
      </c>
      <c r="R359" s="15" t="s">
        <v>725</v>
      </c>
      <c r="S359" s="50">
        <f t="shared" si="65"/>
        <v>31177.8</v>
      </c>
      <c r="T359" s="52">
        <f t="shared" si="66"/>
        <v>8328.1110000000008</v>
      </c>
      <c r="U359" s="46">
        <f t="shared" si="67"/>
        <v>8892.5560000000005</v>
      </c>
      <c r="V359" s="46">
        <f t="shared" si="68"/>
        <v>564.44499999999971</v>
      </c>
      <c r="W359" s="58">
        <f t="shared" si="69"/>
        <v>-19.207903225806444</v>
      </c>
      <c r="X359">
        <f t="shared" si="70"/>
        <v>338</v>
      </c>
      <c r="Y359">
        <f t="shared" si="71"/>
        <v>453</v>
      </c>
    </row>
    <row r="360" spans="1:25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43"/>
      <c r="L360" s="54">
        <f t="shared" si="60"/>
        <v>358</v>
      </c>
      <c r="M360" s="46">
        <f t="shared" si="73"/>
        <v>7750.6422018348621</v>
      </c>
      <c r="N360" s="59">
        <f t="shared" si="74"/>
        <v>987.57170172084125</v>
      </c>
      <c r="O360" s="52">
        <f t="shared" si="75"/>
        <v>6763.0705001140213</v>
      </c>
      <c r="P360" s="52">
        <f t="shared" si="64"/>
        <v>7415.2000000000007</v>
      </c>
      <c r="R360" s="15" t="s">
        <v>727</v>
      </c>
      <c r="S360" s="50">
        <f t="shared" si="65"/>
        <v>7198.2</v>
      </c>
      <c r="T360" s="52">
        <f t="shared" si="66"/>
        <v>7379.2090000000007</v>
      </c>
      <c r="U360" s="46">
        <f t="shared" si="67"/>
        <v>8887.5064000000002</v>
      </c>
      <c r="V360" s="46">
        <f t="shared" si="68"/>
        <v>1508.2973999999995</v>
      </c>
      <c r="W360" s="58">
        <f t="shared" si="69"/>
        <v>0.46011364956437512</v>
      </c>
      <c r="X360">
        <f t="shared" si="70"/>
        <v>378</v>
      </c>
      <c r="Y360">
        <f t="shared" si="71"/>
        <v>293</v>
      </c>
    </row>
    <row r="361" spans="1:25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43"/>
      <c r="L361" s="54">
        <f t="shared" si="60"/>
        <v>334</v>
      </c>
      <c r="M361" s="46">
        <f t="shared" si="73"/>
        <v>8591.2423625254596</v>
      </c>
      <c r="N361" s="59">
        <f t="shared" si="74"/>
        <v>323.45803842264911</v>
      </c>
      <c r="O361" s="52">
        <f t="shared" si="75"/>
        <v>8267.7843241028113</v>
      </c>
      <c r="P361" s="52">
        <f t="shared" si="64"/>
        <v>8116.7000000000007</v>
      </c>
      <c r="R361" s="15" t="s">
        <v>729</v>
      </c>
      <c r="S361" s="50">
        <f t="shared" si="65"/>
        <v>25155</v>
      </c>
      <c r="T361" s="52">
        <f t="shared" si="66"/>
        <v>7990.9250000000011</v>
      </c>
      <c r="U361" s="46">
        <f t="shared" si="67"/>
        <v>8875.3032000000003</v>
      </c>
      <c r="V361" s="46">
        <f t="shared" si="68"/>
        <v>884.3781999999992</v>
      </c>
      <c r="W361" s="58">
        <f t="shared" si="69"/>
        <v>1.7645457955611106</v>
      </c>
      <c r="X361">
        <f t="shared" si="70"/>
        <v>350</v>
      </c>
      <c r="Y361">
        <f t="shared" si="71"/>
        <v>402</v>
      </c>
    </row>
    <row r="362" spans="1:25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43"/>
      <c r="L362" s="54">
        <f t="shared" si="60"/>
        <v>342</v>
      </c>
      <c r="M362" s="46">
        <f t="shared" si="73"/>
        <v>8297.2440944881891</v>
      </c>
      <c r="N362" s="59">
        <f t="shared" si="74"/>
        <v>815.06849315068484</v>
      </c>
      <c r="O362" s="52">
        <f t="shared" si="75"/>
        <v>7482.1756013375043</v>
      </c>
      <c r="P362" s="52">
        <f t="shared" si="64"/>
        <v>8311</v>
      </c>
      <c r="R362" s="15" t="s">
        <v>731</v>
      </c>
      <c r="S362" s="50">
        <f t="shared" si="65"/>
        <v>3150</v>
      </c>
      <c r="T362" s="52">
        <f t="shared" si="66"/>
        <v>8295.25</v>
      </c>
      <c r="U362" s="46">
        <f t="shared" si="67"/>
        <v>8868.36</v>
      </c>
      <c r="V362" s="46">
        <f t="shared" si="68"/>
        <v>573.11000000000058</v>
      </c>
      <c r="W362" s="58">
        <f t="shared" si="69"/>
        <v>3.8160504201680721</v>
      </c>
      <c r="X362">
        <f t="shared" si="70"/>
        <v>340</v>
      </c>
      <c r="Y362">
        <f t="shared" si="71"/>
        <v>449</v>
      </c>
    </row>
    <row r="363" spans="1:25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43"/>
      <c r="L363" s="54">
        <f t="shared" si="60"/>
        <v>320</v>
      </c>
      <c r="M363" s="46">
        <f t="shared" si="73"/>
        <v>9125.6771397616467</v>
      </c>
      <c r="N363" s="59">
        <f t="shared" si="74"/>
        <v>1319.8127925117005</v>
      </c>
      <c r="O363" s="52">
        <f t="shared" si="75"/>
        <v>7805.8643472499461</v>
      </c>
      <c r="P363" s="52">
        <f t="shared" si="64"/>
        <v>7577</v>
      </c>
      <c r="R363" s="15" t="s">
        <v>733</v>
      </c>
      <c r="S363" s="50">
        <f t="shared" si="65"/>
        <v>42300</v>
      </c>
      <c r="T363" s="52">
        <f t="shared" si="66"/>
        <v>7365.5</v>
      </c>
      <c r="U363" s="46">
        <f t="shared" si="67"/>
        <v>8860.9959999999992</v>
      </c>
      <c r="V363" s="46">
        <f t="shared" si="68"/>
        <v>1495.4959999999992</v>
      </c>
      <c r="W363" s="58">
        <f t="shared" si="69"/>
        <v>0.76772576832151207</v>
      </c>
      <c r="X363">
        <f t="shared" si="70"/>
        <v>380</v>
      </c>
      <c r="Y363">
        <f t="shared" si="71"/>
        <v>295</v>
      </c>
    </row>
    <row r="364" spans="1:25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43"/>
      <c r="L364" s="54">
        <f t="shared" si="60"/>
        <v>390</v>
      </c>
      <c r="M364" s="46">
        <f t="shared" si="73"/>
        <v>7143.463497453311</v>
      </c>
      <c r="N364" s="59">
        <f t="shared" si="74"/>
        <v>402.95959021058621</v>
      </c>
      <c r="O364" s="52">
        <f t="shared" si="75"/>
        <v>6740.5039072427244</v>
      </c>
      <c r="P364" s="52">
        <f t="shared" si="64"/>
        <v>7707</v>
      </c>
      <c r="R364" s="15" t="s">
        <v>735</v>
      </c>
      <c r="S364" s="50">
        <f t="shared" si="65"/>
        <v>405000</v>
      </c>
      <c r="T364" s="52">
        <f t="shared" si="66"/>
        <v>5682</v>
      </c>
      <c r="U364" s="46">
        <f t="shared" si="67"/>
        <v>8852.58</v>
      </c>
      <c r="V364" s="46">
        <f t="shared" si="68"/>
        <v>3170.58</v>
      </c>
      <c r="W364" s="58">
        <f t="shared" si="69"/>
        <v>3.4782203389830508</v>
      </c>
      <c r="X364">
        <f t="shared" si="70"/>
        <v>462</v>
      </c>
      <c r="Y364">
        <f t="shared" si="71"/>
        <v>157</v>
      </c>
    </row>
    <row r="365" spans="1:25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43"/>
      <c r="L365" s="54">
        <f t="shared" si="60"/>
        <v>380</v>
      </c>
      <c r="M365" s="46">
        <f t="shared" si="73"/>
        <v>7331.4734088927644</v>
      </c>
      <c r="N365" s="59">
        <f t="shared" si="74"/>
        <v>789.88439306358396</v>
      </c>
      <c r="O365" s="52">
        <f t="shared" si="75"/>
        <v>6541.5890158291804</v>
      </c>
      <c r="P365" s="52">
        <f t="shared" si="64"/>
        <v>8135.9000000000005</v>
      </c>
      <c r="R365" s="15" t="s">
        <v>737</v>
      </c>
      <c r="S365" s="50">
        <f t="shared" si="65"/>
        <v>35640</v>
      </c>
      <c r="T365" s="52">
        <f t="shared" si="66"/>
        <v>7957.7000000000007</v>
      </c>
      <c r="U365" s="46">
        <f t="shared" si="67"/>
        <v>8846.4784</v>
      </c>
      <c r="V365" s="46">
        <f t="shared" si="68"/>
        <v>888.77839999999924</v>
      </c>
      <c r="W365" s="58">
        <f t="shared" si="69"/>
        <v>2.2520248810830563</v>
      </c>
      <c r="X365">
        <f t="shared" si="70"/>
        <v>352</v>
      </c>
      <c r="Y365">
        <f t="shared" si="71"/>
        <v>400</v>
      </c>
    </row>
    <row r="366" spans="1:25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43"/>
      <c r="L366" s="54">
        <f t="shared" si="60"/>
        <v>351</v>
      </c>
      <c r="M366" s="46">
        <f t="shared" si="73"/>
        <v>7924.7169811320755</v>
      </c>
      <c r="N366" s="59">
        <f t="shared" si="74"/>
        <v>108.9958158995816</v>
      </c>
      <c r="O366" s="52">
        <f t="shared" si="75"/>
        <v>7815.7211652324941</v>
      </c>
      <c r="P366" s="52">
        <f t="shared" si="64"/>
        <v>8243.9000000000015</v>
      </c>
      <c r="R366" s="15" t="s">
        <v>739</v>
      </c>
      <c r="S366" s="50">
        <f t="shared" si="65"/>
        <v>8370</v>
      </c>
      <c r="T366" s="52">
        <f t="shared" si="66"/>
        <v>8202.0500000000011</v>
      </c>
      <c r="U366" s="46">
        <f t="shared" si="67"/>
        <v>8837.010400000001</v>
      </c>
      <c r="V366" s="46">
        <f t="shared" si="68"/>
        <v>634.96039999999994</v>
      </c>
      <c r="W366" s="58">
        <f t="shared" si="69"/>
        <v>3.0624465770953289</v>
      </c>
      <c r="X366">
        <f t="shared" si="70"/>
        <v>342</v>
      </c>
      <c r="Y366">
        <f t="shared" si="71"/>
        <v>444</v>
      </c>
    </row>
    <row r="367" spans="1:25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43"/>
      <c r="L367" s="54">
        <f t="shared" si="60"/>
        <v>495</v>
      </c>
      <c r="M367" s="46">
        <f t="shared" si="73"/>
        <v>4853.0942741469053</v>
      </c>
      <c r="N367" s="59" t="str">
        <f t="shared" si="74"/>
        <v/>
      </c>
      <c r="O367" s="52" t="str">
        <f t="shared" si="75"/>
        <v/>
      </c>
      <c r="P367" s="52">
        <f t="shared" si="64"/>
        <v>8088</v>
      </c>
      <c r="R367" s="15" t="s">
        <v>741</v>
      </c>
      <c r="S367" s="50">
        <f t="shared" si="65"/>
        <v>59400</v>
      </c>
      <c r="T367" s="52">
        <f t="shared" si="66"/>
        <v>7791</v>
      </c>
      <c r="U367" s="46">
        <f t="shared" si="67"/>
        <v>8827.3320000000003</v>
      </c>
      <c r="V367" s="46">
        <f t="shared" si="68"/>
        <v>1036.3320000000003</v>
      </c>
      <c r="W367" s="58">
        <f t="shared" si="69"/>
        <v>2.4202376237623775</v>
      </c>
      <c r="X367">
        <f t="shared" si="70"/>
        <v>356</v>
      </c>
      <c r="Y367">
        <f t="shared" si="71"/>
        <v>371</v>
      </c>
    </row>
    <row r="368" spans="1:25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43"/>
      <c r="L368" s="54">
        <f t="shared" si="60"/>
        <v>367</v>
      </c>
      <c r="M368" s="46">
        <f t="shared" si="73"/>
        <v>7640.7678244972576</v>
      </c>
      <c r="N368" s="59">
        <f t="shared" si="74"/>
        <v>533.04284676833697</v>
      </c>
      <c r="O368" s="52">
        <f t="shared" si="75"/>
        <v>7107.7249777289207</v>
      </c>
      <c r="P368" s="52">
        <f t="shared" si="64"/>
        <v>7625</v>
      </c>
      <c r="R368" s="15" t="s">
        <v>743</v>
      </c>
      <c r="S368" s="50">
        <f t="shared" si="65"/>
        <v>23400</v>
      </c>
      <c r="T368" s="52">
        <f t="shared" si="66"/>
        <v>7508</v>
      </c>
      <c r="U368" s="46">
        <f t="shared" si="67"/>
        <v>8793.6679999999997</v>
      </c>
      <c r="V368" s="46">
        <f t="shared" si="68"/>
        <v>1285.6679999999997</v>
      </c>
      <c r="W368" s="58">
        <f t="shared" si="69"/>
        <v>0.75159128065395053</v>
      </c>
      <c r="X368">
        <f t="shared" si="70"/>
        <v>368</v>
      </c>
      <c r="Y368">
        <f t="shared" si="71"/>
        <v>329</v>
      </c>
    </row>
    <row r="369" spans="1:25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43"/>
      <c r="L369" s="54">
        <f t="shared" si="60"/>
        <v>385</v>
      </c>
      <c r="M369" s="46">
        <f t="shared" si="73"/>
        <v>7248.8250652741508</v>
      </c>
      <c r="N369" s="59">
        <f t="shared" si="74"/>
        <v>374.41253263707569</v>
      </c>
      <c r="O369" s="52">
        <f t="shared" si="75"/>
        <v>6874.4125326370749</v>
      </c>
      <c r="P369" s="52">
        <f t="shared" si="64"/>
        <v>7898.7</v>
      </c>
      <c r="R369" s="15" t="s">
        <v>745</v>
      </c>
      <c r="S369" s="50">
        <f t="shared" si="65"/>
        <v>15750</v>
      </c>
      <c r="T369" s="52">
        <f t="shared" si="66"/>
        <v>7819.95</v>
      </c>
      <c r="U369" s="46">
        <f t="shared" si="67"/>
        <v>8762.0028000000002</v>
      </c>
      <c r="V369" s="46">
        <f t="shared" si="68"/>
        <v>942.05280000000039</v>
      </c>
      <c r="W369" s="58">
        <f t="shared" si="69"/>
        <v>1.1898019525801962</v>
      </c>
      <c r="X369">
        <f t="shared" si="70"/>
        <v>355</v>
      </c>
      <c r="Y369">
        <f t="shared" si="71"/>
        <v>390</v>
      </c>
    </row>
    <row r="370" spans="1:25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43"/>
      <c r="L370" s="54">
        <f t="shared" si="60"/>
        <v>350</v>
      </c>
      <c r="M370" s="46">
        <f t="shared" si="73"/>
        <v>7930.9021113243762</v>
      </c>
      <c r="N370" s="59">
        <f t="shared" si="74"/>
        <v>1033.0969267139478</v>
      </c>
      <c r="O370" s="52">
        <f t="shared" si="75"/>
        <v>6897.8051846104281</v>
      </c>
      <c r="P370" s="52">
        <f t="shared" si="64"/>
        <v>7827</v>
      </c>
      <c r="R370" s="15" t="s">
        <v>747</v>
      </c>
      <c r="S370" s="50">
        <f t="shared" si="65"/>
        <v>21038.400000000001</v>
      </c>
      <c r="T370" s="52">
        <f t="shared" si="66"/>
        <v>7721.808</v>
      </c>
      <c r="U370" s="46">
        <f t="shared" si="67"/>
        <v>8693.7279999999992</v>
      </c>
      <c r="V370" s="46">
        <f t="shared" si="68"/>
        <v>971.91999999999916</v>
      </c>
      <c r="W370" s="58">
        <f t="shared" si="69"/>
        <v>1.2240732265446206</v>
      </c>
      <c r="X370">
        <f t="shared" si="70"/>
        <v>358</v>
      </c>
      <c r="Y370">
        <f t="shared" si="71"/>
        <v>384</v>
      </c>
    </row>
    <row r="371" spans="1:25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43"/>
      <c r="L371" s="54">
        <f t="shared" si="60"/>
        <v>396</v>
      </c>
      <c r="M371" s="46">
        <f t="shared" si="73"/>
        <v>7010.2564102564111</v>
      </c>
      <c r="N371" s="59">
        <f t="shared" si="74"/>
        <v>650.6479481641469</v>
      </c>
      <c r="O371" s="52">
        <f t="shared" si="75"/>
        <v>6359.6084620922638</v>
      </c>
      <c r="P371" s="52">
        <f t="shared" si="64"/>
        <v>6997</v>
      </c>
      <c r="R371" s="15" t="s">
        <v>749</v>
      </c>
      <c r="S371" s="50">
        <f t="shared" si="65"/>
        <v>66240</v>
      </c>
      <c r="T371" s="52">
        <f t="shared" si="66"/>
        <v>6665.8</v>
      </c>
      <c r="U371" s="46">
        <f t="shared" si="67"/>
        <v>8628.5040000000008</v>
      </c>
      <c r="V371" s="46">
        <f t="shared" si="68"/>
        <v>1962.7040000000006</v>
      </c>
      <c r="W371" s="58">
        <f t="shared" si="69"/>
        <v>0.62880000000000058</v>
      </c>
      <c r="X371">
        <f t="shared" si="70"/>
        <v>414</v>
      </c>
      <c r="Y371">
        <f t="shared" si="71"/>
        <v>237</v>
      </c>
    </row>
    <row r="372" spans="1:25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43"/>
      <c r="L372" s="54">
        <f t="shared" si="60"/>
        <v>364</v>
      </c>
      <c r="M372" s="46">
        <f t="shared" si="73"/>
        <v>7677.5586854460098</v>
      </c>
      <c r="N372" s="59">
        <f t="shared" si="74"/>
        <v>163.40762041696621</v>
      </c>
      <c r="O372" s="52">
        <f t="shared" si="75"/>
        <v>7514.1510650290438</v>
      </c>
      <c r="P372" s="52">
        <f t="shared" si="64"/>
        <v>7949.3</v>
      </c>
      <c r="R372" s="15" t="s">
        <v>751</v>
      </c>
      <c r="S372" s="50">
        <f t="shared" si="65"/>
        <v>8190</v>
      </c>
      <c r="T372" s="52">
        <f t="shared" si="66"/>
        <v>7908.35</v>
      </c>
      <c r="U372" s="46">
        <f t="shared" si="67"/>
        <v>8601.7831999999999</v>
      </c>
      <c r="V372" s="46">
        <f t="shared" si="68"/>
        <v>693.43319999999949</v>
      </c>
      <c r="W372" s="58">
        <f t="shared" si="69"/>
        <v>2.0507399912010533</v>
      </c>
      <c r="X372">
        <f t="shared" si="70"/>
        <v>354</v>
      </c>
      <c r="Y372">
        <f t="shared" si="71"/>
        <v>437</v>
      </c>
    </row>
    <row r="373" spans="1:25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43"/>
      <c r="L373" s="54">
        <f t="shared" si="60"/>
        <v>375</v>
      </c>
      <c r="M373" s="46">
        <f t="shared" si="73"/>
        <v>7439.490445859873</v>
      </c>
      <c r="N373" s="59">
        <f t="shared" si="74"/>
        <v>479.08309455587391</v>
      </c>
      <c r="O373" s="52">
        <f t="shared" si="75"/>
        <v>6960.4073513039993</v>
      </c>
      <c r="P373" s="52">
        <f t="shared" si="64"/>
        <v>7340</v>
      </c>
      <c r="R373" s="15" t="s">
        <v>753</v>
      </c>
      <c r="S373" s="50">
        <f t="shared" si="65"/>
        <v>36000</v>
      </c>
      <c r="T373" s="52">
        <f t="shared" si="66"/>
        <v>7160</v>
      </c>
      <c r="U373" s="46">
        <f t="shared" si="67"/>
        <v>8601.152</v>
      </c>
      <c r="V373" s="46">
        <f t="shared" si="68"/>
        <v>1441.152</v>
      </c>
      <c r="W373" s="58">
        <f t="shared" si="69"/>
        <v>0.72386602870813399</v>
      </c>
      <c r="X373">
        <f t="shared" si="70"/>
        <v>391</v>
      </c>
      <c r="Y373">
        <f t="shared" si="71"/>
        <v>308</v>
      </c>
    </row>
    <row r="374" spans="1:25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43"/>
      <c r="L374" s="54">
        <f t="shared" si="60"/>
        <v>236</v>
      </c>
      <c r="M374" s="46">
        <f t="shared" si="73"/>
        <v>12407.610350076104</v>
      </c>
      <c r="N374" s="59">
        <f t="shared" si="74"/>
        <v>171.73440374644588</v>
      </c>
      <c r="O374" s="52">
        <f t="shared" si="75"/>
        <v>12235.875946329657</v>
      </c>
      <c r="P374" s="52">
        <f t="shared" si="64"/>
        <v>7125</v>
      </c>
      <c r="R374" s="15" t="s">
        <v>755</v>
      </c>
      <c r="S374" s="50">
        <f t="shared" si="65"/>
        <v>4230</v>
      </c>
      <c r="T374" s="52">
        <f t="shared" si="66"/>
        <v>7103.85</v>
      </c>
      <c r="U374" s="46">
        <f t="shared" si="67"/>
        <v>8575.6936000000005</v>
      </c>
      <c r="V374" s="46">
        <f t="shared" si="68"/>
        <v>1471.8436000000002</v>
      </c>
      <c r="W374" s="58">
        <f t="shared" si="69"/>
        <v>0.43342773665757717</v>
      </c>
      <c r="X374">
        <f t="shared" si="70"/>
        <v>392</v>
      </c>
      <c r="Y374">
        <f t="shared" si="71"/>
        <v>303</v>
      </c>
    </row>
    <row r="375" spans="1:25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43"/>
      <c r="L375" s="54">
        <f t="shared" si="60"/>
        <v>386</v>
      </c>
      <c r="M375" s="46">
        <f t="shared" si="73"/>
        <v>7206.1946902654872</v>
      </c>
      <c r="N375" s="59">
        <f t="shared" si="74"/>
        <v>110.99558097218612</v>
      </c>
      <c r="O375" s="52">
        <f t="shared" si="75"/>
        <v>7095.1991092933013</v>
      </c>
      <c r="P375" s="52">
        <f t="shared" si="64"/>
        <v>7716</v>
      </c>
      <c r="R375" s="15" t="s">
        <v>757</v>
      </c>
      <c r="S375" s="50">
        <f t="shared" si="65"/>
        <v>27810</v>
      </c>
      <c r="T375" s="52">
        <f t="shared" si="66"/>
        <v>7576.95</v>
      </c>
      <c r="U375" s="46">
        <f t="shared" si="67"/>
        <v>8566.4359999999997</v>
      </c>
      <c r="V375" s="46">
        <f t="shared" si="68"/>
        <v>989.48599999999988</v>
      </c>
      <c r="W375" s="58">
        <f t="shared" si="69"/>
        <v>1.3172974238875876</v>
      </c>
      <c r="X375">
        <f t="shared" si="70"/>
        <v>364</v>
      </c>
      <c r="Y375">
        <f t="shared" si="71"/>
        <v>378</v>
      </c>
    </row>
    <row r="376" spans="1:25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43"/>
      <c r="L376" s="54">
        <f t="shared" si="60"/>
        <v>401</v>
      </c>
      <c r="M376" s="46">
        <f t="shared" si="73"/>
        <v>6920.408163265306</v>
      </c>
      <c r="N376" s="59">
        <f t="shared" si="74"/>
        <v>489.46951702296127</v>
      </c>
      <c r="O376" s="52">
        <f t="shared" si="75"/>
        <v>6430.9386462423445</v>
      </c>
      <c r="P376" s="52">
        <f t="shared" si="64"/>
        <v>7520.2</v>
      </c>
      <c r="R376" s="15" t="s">
        <v>759</v>
      </c>
      <c r="S376" s="50">
        <f t="shared" si="65"/>
        <v>15660</v>
      </c>
      <c r="T376" s="52">
        <f t="shared" si="66"/>
        <v>7441.9</v>
      </c>
      <c r="U376" s="46">
        <f t="shared" si="67"/>
        <v>8561.5967999999993</v>
      </c>
      <c r="V376" s="46">
        <f t="shared" si="68"/>
        <v>1119.6967999999997</v>
      </c>
      <c r="W376" s="58">
        <f t="shared" si="69"/>
        <v>0.8112209640892909</v>
      </c>
      <c r="X376">
        <f t="shared" si="70"/>
        <v>372</v>
      </c>
      <c r="Y376">
        <f t="shared" si="71"/>
        <v>354</v>
      </c>
    </row>
    <row r="377" spans="1:25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43"/>
      <c r="L377" s="54">
        <f t="shared" si="60"/>
        <v>362</v>
      </c>
      <c r="M377" s="46">
        <f t="shared" si="73"/>
        <v>7684.8771266540643</v>
      </c>
      <c r="N377" s="59">
        <f t="shared" si="74"/>
        <v>227.16346153846155</v>
      </c>
      <c r="O377" s="52">
        <f t="shared" si="75"/>
        <v>7457.7136651156025</v>
      </c>
      <c r="P377" s="52">
        <f t="shared" si="64"/>
        <v>7847.1</v>
      </c>
      <c r="R377" s="15" t="s">
        <v>761</v>
      </c>
      <c r="S377" s="50">
        <f t="shared" si="65"/>
        <v>29700</v>
      </c>
      <c r="T377" s="52">
        <f t="shared" si="66"/>
        <v>7698.6</v>
      </c>
      <c r="U377" s="46">
        <f t="shared" si="67"/>
        <v>8553.3912</v>
      </c>
      <c r="V377" s="46">
        <f t="shared" si="68"/>
        <v>854.79119999999966</v>
      </c>
      <c r="W377" s="58">
        <f t="shared" si="69"/>
        <v>2.0151365079365067</v>
      </c>
      <c r="X377">
        <f t="shared" si="70"/>
        <v>360</v>
      </c>
      <c r="Y377">
        <f t="shared" si="71"/>
        <v>408</v>
      </c>
    </row>
    <row r="378" spans="1:25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43"/>
      <c r="L378" s="54">
        <f t="shared" si="60"/>
        <v>389</v>
      </c>
      <c r="M378" s="46">
        <f t="shared" si="73"/>
        <v>7169.5652173913049</v>
      </c>
      <c r="N378" s="59">
        <f t="shared" si="74"/>
        <v>479.09967845659162</v>
      </c>
      <c r="O378" s="52">
        <f t="shared" si="75"/>
        <v>6690.4655389347135</v>
      </c>
      <c r="P378" s="52">
        <f t="shared" si="64"/>
        <v>7484.1</v>
      </c>
      <c r="R378" s="15" t="s">
        <v>763</v>
      </c>
      <c r="S378" s="50">
        <f t="shared" si="65"/>
        <v>162590.39999999999</v>
      </c>
      <c r="T378" s="52">
        <f t="shared" si="66"/>
        <v>6671.1480000000001</v>
      </c>
      <c r="U378" s="46">
        <f t="shared" si="67"/>
        <v>8500.2651999999998</v>
      </c>
      <c r="V378" s="46">
        <f t="shared" si="68"/>
        <v>1829.1171999999997</v>
      </c>
      <c r="W378" s="58">
        <f t="shared" si="69"/>
        <v>2.0689885906040262</v>
      </c>
      <c r="X378">
        <f t="shared" si="70"/>
        <v>412</v>
      </c>
      <c r="Y378">
        <f t="shared" si="71"/>
        <v>247</v>
      </c>
    </row>
    <row r="379" spans="1:25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43"/>
      <c r="L379" s="54">
        <f t="shared" si="60"/>
        <v>345</v>
      </c>
      <c r="M379" s="46">
        <f t="shared" si="73"/>
        <v>8129.6370967741941</v>
      </c>
      <c r="N379" s="59" t="str">
        <f t="shared" si="74"/>
        <v/>
      </c>
      <c r="O379" s="52" t="str">
        <f t="shared" si="75"/>
        <v/>
      </c>
      <c r="P379" s="52">
        <f t="shared" si="64"/>
        <v>8031</v>
      </c>
      <c r="R379" s="15" t="s">
        <v>765</v>
      </c>
      <c r="S379" s="50">
        <f t="shared" si="65"/>
        <v>10260</v>
      </c>
      <c r="T379" s="52">
        <f t="shared" si="66"/>
        <v>7979.7</v>
      </c>
      <c r="U379" s="46">
        <f t="shared" si="67"/>
        <v>8483.9592000000011</v>
      </c>
      <c r="V379" s="46">
        <f t="shared" si="68"/>
        <v>504.25920000000133</v>
      </c>
      <c r="W379" s="58">
        <f t="shared" si="69"/>
        <v>14.007714285714323</v>
      </c>
      <c r="X379">
        <f t="shared" si="70"/>
        <v>351</v>
      </c>
      <c r="Y379">
        <f t="shared" si="71"/>
        <v>460</v>
      </c>
    </row>
    <row r="380" spans="1:25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43"/>
      <c r="L380" s="54">
        <f t="shared" si="60"/>
        <v>431</v>
      </c>
      <c r="M380" s="46">
        <f t="shared" si="73"/>
        <v>6415.2866242038217</v>
      </c>
      <c r="N380" s="59">
        <f t="shared" si="74"/>
        <v>519.66873706004139</v>
      </c>
      <c r="O380" s="52">
        <f t="shared" si="75"/>
        <v>5895.6178871437805</v>
      </c>
      <c r="P380" s="52">
        <f t="shared" si="64"/>
        <v>7806.6</v>
      </c>
      <c r="R380" s="15" t="s">
        <v>767</v>
      </c>
      <c r="S380" s="50">
        <f t="shared" si="65"/>
        <v>12825</v>
      </c>
      <c r="T380" s="52">
        <f t="shared" si="66"/>
        <v>7742.4750000000004</v>
      </c>
      <c r="U380" s="46">
        <f t="shared" si="67"/>
        <v>8476.5951999999997</v>
      </c>
      <c r="V380" s="46">
        <f t="shared" si="68"/>
        <v>734.12019999999939</v>
      </c>
      <c r="W380" s="58">
        <f t="shared" si="69"/>
        <v>1.9247816733067704</v>
      </c>
      <c r="X380">
        <f t="shared" si="70"/>
        <v>357</v>
      </c>
      <c r="Y380">
        <f t="shared" si="71"/>
        <v>428</v>
      </c>
    </row>
    <row r="381" spans="1:25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43"/>
      <c r="L381" s="54">
        <f t="shared" si="60"/>
        <v>416</v>
      </c>
      <c r="M381" s="46">
        <f t="shared" si="73"/>
        <v>6639.4389438943899</v>
      </c>
      <c r="N381" s="59">
        <f t="shared" si="74"/>
        <v>1346.4373464373464</v>
      </c>
      <c r="O381" s="52">
        <f t="shared" si="75"/>
        <v>5293.0015974570433</v>
      </c>
      <c r="P381" s="52">
        <f t="shared" si="64"/>
        <v>6951</v>
      </c>
      <c r="R381" s="15" t="s">
        <v>769</v>
      </c>
      <c r="S381" s="50">
        <f t="shared" si="65"/>
        <v>16650</v>
      </c>
      <c r="T381" s="52">
        <f t="shared" si="66"/>
        <v>6867.75</v>
      </c>
      <c r="U381" s="46">
        <f t="shared" si="67"/>
        <v>8465.4439999999995</v>
      </c>
      <c r="V381" s="46">
        <f t="shared" si="68"/>
        <v>1597.6939999999995</v>
      </c>
      <c r="W381" s="58">
        <f t="shared" si="69"/>
        <v>0.45774999999999955</v>
      </c>
      <c r="X381">
        <f t="shared" si="70"/>
        <v>402</v>
      </c>
      <c r="Y381">
        <f t="shared" si="71"/>
        <v>281</v>
      </c>
    </row>
    <row r="382" spans="1:25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43"/>
      <c r="L382" s="54">
        <f t="shared" si="60"/>
        <v>371</v>
      </c>
      <c r="M382" s="46">
        <f t="shared" si="73"/>
        <v>7592.0679886685557</v>
      </c>
      <c r="N382" s="59">
        <f t="shared" si="74"/>
        <v>1354.5918367346937</v>
      </c>
      <c r="O382" s="52">
        <f t="shared" si="75"/>
        <v>6237.4761519338617</v>
      </c>
      <c r="P382" s="52">
        <f t="shared" si="64"/>
        <v>7509</v>
      </c>
      <c r="R382" s="15" t="s">
        <v>771</v>
      </c>
      <c r="S382" s="50">
        <f t="shared" si="65"/>
        <v>4176.8999999999996</v>
      </c>
      <c r="T382" s="52">
        <f t="shared" si="66"/>
        <v>7488.1154999999999</v>
      </c>
      <c r="U382" s="46">
        <f t="shared" si="67"/>
        <v>8458.08</v>
      </c>
      <c r="V382" s="46">
        <f t="shared" si="68"/>
        <v>969.96450000000004</v>
      </c>
      <c r="W382" s="58">
        <f t="shared" si="69"/>
        <v>0.82667514124293795</v>
      </c>
      <c r="X382">
        <f t="shared" si="70"/>
        <v>370</v>
      </c>
      <c r="Y382">
        <f t="shared" si="71"/>
        <v>386</v>
      </c>
    </row>
    <row r="383" spans="1:25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43"/>
      <c r="L383" s="54">
        <f t="shared" si="60"/>
        <v>372</v>
      </c>
      <c r="M383" s="46">
        <f t="shared" si="73"/>
        <v>7533.4896810506561</v>
      </c>
      <c r="N383" s="59">
        <f t="shared" si="74"/>
        <v>857.87499999999989</v>
      </c>
      <c r="O383" s="52">
        <f t="shared" si="75"/>
        <v>6675.6146810506561</v>
      </c>
      <c r="P383" s="52">
        <f t="shared" si="64"/>
        <v>7344.4</v>
      </c>
      <c r="R383" s="15" t="s">
        <v>773</v>
      </c>
      <c r="S383" s="50">
        <f t="shared" si="65"/>
        <v>4992.3</v>
      </c>
      <c r="T383" s="52">
        <f t="shared" si="66"/>
        <v>7319.4384999999993</v>
      </c>
      <c r="U383" s="46">
        <f t="shared" si="67"/>
        <v>8448.2963999999993</v>
      </c>
      <c r="V383" s="46">
        <f t="shared" si="68"/>
        <v>1128.8579</v>
      </c>
      <c r="W383" s="58">
        <f t="shared" si="69"/>
        <v>0.64484613142940417</v>
      </c>
      <c r="X383">
        <f t="shared" si="70"/>
        <v>382</v>
      </c>
      <c r="Y383">
        <f t="shared" si="71"/>
        <v>352</v>
      </c>
    </row>
    <row r="384" spans="1:25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43"/>
      <c r="L384" s="54">
        <f t="shared" si="60"/>
        <v>369</v>
      </c>
      <c r="M384" s="46">
        <f t="shared" si="73"/>
        <v>7603.8973384030414</v>
      </c>
      <c r="N384" s="59">
        <f t="shared" si="74"/>
        <v>645.97602739726028</v>
      </c>
      <c r="O384" s="52">
        <f t="shared" si="75"/>
        <v>6957.9213110057808</v>
      </c>
      <c r="P384" s="52">
        <f t="shared" si="64"/>
        <v>7244.8</v>
      </c>
      <c r="R384" s="15" t="s">
        <v>775</v>
      </c>
      <c r="S384" s="50">
        <f t="shared" si="65"/>
        <v>4965.3</v>
      </c>
      <c r="T384" s="52">
        <f t="shared" si="66"/>
        <v>7219.9735000000001</v>
      </c>
      <c r="U384" s="46">
        <f t="shared" si="67"/>
        <v>8415.2636000000002</v>
      </c>
      <c r="V384" s="46">
        <f t="shared" si="68"/>
        <v>1195.2901000000002</v>
      </c>
      <c r="W384" s="58">
        <f t="shared" si="69"/>
        <v>0.58421484426772718</v>
      </c>
      <c r="X384">
        <f t="shared" si="70"/>
        <v>388</v>
      </c>
      <c r="Y384">
        <f t="shared" si="71"/>
        <v>335</v>
      </c>
    </row>
    <row r="385" spans="1:25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43"/>
      <c r="L385" s="54">
        <f t="shared" si="60"/>
        <v>473</v>
      </c>
      <c r="M385" s="46">
        <f t="shared" si="73"/>
        <v>5600.981767180926</v>
      </c>
      <c r="N385" s="59" t="str">
        <f t="shared" si="74"/>
        <v/>
      </c>
      <c r="O385" s="52" t="str">
        <f t="shared" si="75"/>
        <v/>
      </c>
      <c r="P385" s="52">
        <f t="shared" si="64"/>
        <v>7516</v>
      </c>
      <c r="R385" s="15" t="s">
        <v>777</v>
      </c>
      <c r="S385" s="50">
        <f t="shared" si="65"/>
        <v>1234.8</v>
      </c>
      <c r="T385" s="52">
        <f t="shared" si="66"/>
        <v>7509.826</v>
      </c>
      <c r="U385" s="46">
        <f t="shared" si="67"/>
        <v>8402.3240000000005</v>
      </c>
      <c r="V385" s="46">
        <f t="shared" si="68"/>
        <v>892.4980000000005</v>
      </c>
      <c r="W385" s="58">
        <f t="shared" si="69"/>
        <v>0.89490021231422612</v>
      </c>
      <c r="X385">
        <f t="shared" si="70"/>
        <v>367</v>
      </c>
      <c r="Y385">
        <f t="shared" si="71"/>
        <v>398</v>
      </c>
    </row>
    <row r="386" spans="1:25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43"/>
      <c r="L386" s="54">
        <f t="shared" si="60"/>
        <v>360</v>
      </c>
      <c r="M386" s="46">
        <f t="shared" si="73"/>
        <v>7710.8317214700191</v>
      </c>
      <c r="N386" s="59">
        <f t="shared" si="74"/>
        <v>2193</v>
      </c>
      <c r="O386" s="52">
        <f t="shared" si="75"/>
        <v>5517.8317214700191</v>
      </c>
      <c r="P386" s="52">
        <f t="shared" si="64"/>
        <v>5780</v>
      </c>
      <c r="R386" s="15" t="s">
        <v>779</v>
      </c>
      <c r="S386" s="50">
        <f t="shared" si="65"/>
        <v>15693.3</v>
      </c>
      <c r="T386" s="52">
        <f t="shared" si="66"/>
        <v>5701.5334999999995</v>
      </c>
      <c r="U386" s="46">
        <f t="shared" si="67"/>
        <v>8387.5959999999995</v>
      </c>
      <c r="V386" s="46">
        <f t="shared" si="68"/>
        <v>2686.0625</v>
      </c>
      <c r="W386" s="58">
        <f t="shared" si="69"/>
        <v>0.22483470132238942</v>
      </c>
      <c r="X386">
        <f t="shared" si="70"/>
        <v>461</v>
      </c>
      <c r="Y386">
        <f t="shared" si="71"/>
        <v>181</v>
      </c>
    </row>
    <row r="387" spans="1:25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43"/>
      <c r="L387" s="54">
        <f t="shared" ref="L387:L450" si="76">RANK(M387,$M$3:$M$502,0)</f>
        <v>357</v>
      </c>
      <c r="M387" s="46">
        <f t="shared" si="73"/>
        <v>7783.333333333333</v>
      </c>
      <c r="N387" s="59">
        <f t="shared" si="74"/>
        <v>283.98950131233596</v>
      </c>
      <c r="O387" s="52">
        <f t="shared" si="75"/>
        <v>7499.3438320209971</v>
      </c>
      <c r="P387" s="52">
        <f t="shared" si="64"/>
        <v>7398</v>
      </c>
      <c r="R387" s="15" t="s">
        <v>781</v>
      </c>
      <c r="S387" s="50">
        <f t="shared" si="65"/>
        <v>29160.9</v>
      </c>
      <c r="T387" s="52">
        <f t="shared" si="66"/>
        <v>7252.1954999999998</v>
      </c>
      <c r="U387" s="46">
        <f t="shared" si="67"/>
        <v>8351.8279999999995</v>
      </c>
      <c r="V387" s="46">
        <f t="shared" si="68"/>
        <v>1099.6324999999997</v>
      </c>
      <c r="W387" s="58">
        <f t="shared" si="69"/>
        <v>1.0325924214417739</v>
      </c>
      <c r="X387">
        <f t="shared" si="70"/>
        <v>385</v>
      </c>
      <c r="Y387">
        <f t="shared" si="71"/>
        <v>357</v>
      </c>
    </row>
    <row r="388" spans="1:25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43"/>
      <c r="L388" s="54">
        <f t="shared" si="76"/>
        <v>315</v>
      </c>
      <c r="M388" s="46">
        <f t="shared" si="73"/>
        <v>9230.5813953488378</v>
      </c>
      <c r="N388" s="59">
        <f t="shared" si="74"/>
        <v>639.05138339920939</v>
      </c>
      <c r="O388" s="52">
        <f t="shared" si="75"/>
        <v>8591.5300119496278</v>
      </c>
      <c r="P388" s="52">
        <f t="shared" ref="P388:P451" si="77">E388-G388</f>
        <v>7129.9000000000005</v>
      </c>
      <c r="R388" s="15" t="s">
        <v>783</v>
      </c>
      <c r="S388" s="50">
        <f t="shared" ref="S388:S451" si="78">C388-(C388*0.1)</f>
        <v>11160</v>
      </c>
      <c r="T388" s="52">
        <f t="shared" ref="T388:T451" si="79">P388-(45000*C388*10%)/1000000</f>
        <v>7074.1</v>
      </c>
      <c r="U388" s="46">
        <f t="shared" ref="U388:U451" si="80">(E388*5.2%)+E388</f>
        <v>8351.0915999999997</v>
      </c>
      <c r="V388" s="46">
        <f t="shared" ref="V388:V451" si="81">U388-T388</f>
        <v>1276.9915999999994</v>
      </c>
      <c r="W388" s="58">
        <f t="shared" ref="W388:W451" si="82">(V388-G388)/G388</f>
        <v>0.57965314200890572</v>
      </c>
      <c r="X388">
        <f t="shared" ref="X388:X451" si="83">RANK(T388,$T$3:$T$502,0)</f>
        <v>393</v>
      </c>
      <c r="Y388">
        <f t="shared" ref="Y388:Y451" si="84">RANK(V388,$V$3:$V$502,0)</f>
        <v>330</v>
      </c>
    </row>
    <row r="389" spans="1:25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43"/>
      <c r="L389" s="54">
        <f t="shared" si="76"/>
        <v>355</v>
      </c>
      <c r="M389" s="46">
        <f t="shared" si="73"/>
        <v>7823.372781065088</v>
      </c>
      <c r="N389" s="59">
        <f t="shared" si="74"/>
        <v>1814.3540669856452</v>
      </c>
      <c r="O389" s="52">
        <f t="shared" si="75"/>
        <v>6009.0187140794424</v>
      </c>
      <c r="P389" s="52">
        <f t="shared" si="77"/>
        <v>8312.1</v>
      </c>
      <c r="R389" s="15" t="s">
        <v>785</v>
      </c>
      <c r="S389" s="50">
        <f t="shared" si="78"/>
        <v>17820</v>
      </c>
      <c r="T389" s="52">
        <f t="shared" si="79"/>
        <v>8223</v>
      </c>
      <c r="U389" s="46">
        <f t="shared" si="80"/>
        <v>8345.4107999999997</v>
      </c>
      <c r="V389" s="46">
        <f t="shared" si="81"/>
        <v>122.41079999999965</v>
      </c>
      <c r="W389" s="58">
        <f t="shared" si="82"/>
        <v>-1.3228132911392396</v>
      </c>
      <c r="X389">
        <f t="shared" si="83"/>
        <v>341</v>
      </c>
      <c r="Y389">
        <f t="shared" si="84"/>
        <v>488</v>
      </c>
    </row>
    <row r="390" spans="1:25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43"/>
      <c r="L390" s="54">
        <f t="shared" si="76"/>
        <v>384</v>
      </c>
      <c r="M390" s="46">
        <f t="shared" si="73"/>
        <v>7257.798165137614</v>
      </c>
      <c r="N390" s="59">
        <f t="shared" si="74"/>
        <v>422.53968253968253</v>
      </c>
      <c r="O390" s="52">
        <f t="shared" si="75"/>
        <v>6835.2584825979311</v>
      </c>
      <c r="P390" s="52">
        <f t="shared" si="77"/>
        <v>7378.6</v>
      </c>
      <c r="R390" s="15" t="s">
        <v>787</v>
      </c>
      <c r="S390" s="50">
        <f t="shared" si="78"/>
        <v>19800</v>
      </c>
      <c r="T390" s="52">
        <f t="shared" si="79"/>
        <v>7279.6</v>
      </c>
      <c r="U390" s="46">
        <f t="shared" si="80"/>
        <v>8322.3719999999994</v>
      </c>
      <c r="V390" s="46">
        <f t="shared" si="81"/>
        <v>1042.771999999999</v>
      </c>
      <c r="W390" s="58">
        <f t="shared" si="82"/>
        <v>0.95862509391434836</v>
      </c>
      <c r="X390">
        <f t="shared" si="83"/>
        <v>383</v>
      </c>
      <c r="Y390">
        <f t="shared" si="84"/>
        <v>369</v>
      </c>
    </row>
    <row r="391" spans="1:25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43"/>
      <c r="L391" s="54">
        <f t="shared" si="76"/>
        <v>392</v>
      </c>
      <c r="M391" s="46">
        <f t="shared" si="73"/>
        <v>7095.5816050495941</v>
      </c>
      <c r="N391" s="59">
        <f t="shared" si="74"/>
        <v>339.95887594242629</v>
      </c>
      <c r="O391" s="52">
        <f t="shared" si="75"/>
        <v>6755.6227291071682</v>
      </c>
      <c r="P391" s="52">
        <f t="shared" si="77"/>
        <v>7373</v>
      </c>
      <c r="R391" s="15" t="s">
        <v>789</v>
      </c>
      <c r="S391" s="50">
        <f t="shared" si="78"/>
        <v>21600</v>
      </c>
      <c r="T391" s="52">
        <f t="shared" si="79"/>
        <v>7265</v>
      </c>
      <c r="U391" s="46">
        <f t="shared" si="80"/>
        <v>8278.1880000000001</v>
      </c>
      <c r="V391" s="46">
        <f t="shared" si="81"/>
        <v>1013.1880000000001</v>
      </c>
      <c r="W391" s="58">
        <f t="shared" si="82"/>
        <v>1.0427177419354841</v>
      </c>
      <c r="X391">
        <f t="shared" si="83"/>
        <v>384</v>
      </c>
      <c r="Y391">
        <f t="shared" si="84"/>
        <v>376</v>
      </c>
    </row>
    <row r="392" spans="1:25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43"/>
      <c r="L392" s="54">
        <f t="shared" si="76"/>
        <v>359</v>
      </c>
      <c r="M392" s="46">
        <f t="shared" si="73"/>
        <v>7721.7046580773049</v>
      </c>
      <c r="N392" s="59">
        <f t="shared" si="74"/>
        <v>788.77968877968874</v>
      </c>
      <c r="O392" s="52">
        <f t="shared" si="75"/>
        <v>6932.9249692976164</v>
      </c>
      <c r="P392" s="52">
        <f t="shared" si="77"/>
        <v>6828.0999999999995</v>
      </c>
      <c r="R392" s="15" t="s">
        <v>791</v>
      </c>
      <c r="S392" s="50">
        <f t="shared" si="78"/>
        <v>18000</v>
      </c>
      <c r="T392" s="52">
        <f t="shared" si="79"/>
        <v>6738.0999999999995</v>
      </c>
      <c r="U392" s="46">
        <f t="shared" si="80"/>
        <v>8196.3423999999995</v>
      </c>
      <c r="V392" s="46">
        <f t="shared" si="81"/>
        <v>1458.2424000000001</v>
      </c>
      <c r="W392" s="58">
        <f t="shared" si="82"/>
        <v>0.51411317620184827</v>
      </c>
      <c r="X392">
        <f t="shared" si="83"/>
        <v>408</v>
      </c>
      <c r="Y392">
        <f t="shared" si="84"/>
        <v>305</v>
      </c>
    </row>
    <row r="393" spans="1:25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43"/>
      <c r="L393" s="54">
        <f t="shared" si="76"/>
        <v>373</v>
      </c>
      <c r="M393" s="46">
        <f t="shared" si="73"/>
        <v>7513.114754098362</v>
      </c>
      <c r="N393" s="59">
        <f t="shared" si="74"/>
        <v>782.97872340425522</v>
      </c>
      <c r="O393" s="52">
        <f t="shared" si="75"/>
        <v>6730.1360306941069</v>
      </c>
      <c r="P393" s="52">
        <f t="shared" si="77"/>
        <v>6613.5</v>
      </c>
      <c r="R393" s="15" t="s">
        <v>793</v>
      </c>
      <c r="S393" s="50">
        <f t="shared" si="78"/>
        <v>14107.5</v>
      </c>
      <c r="T393" s="52">
        <f t="shared" si="79"/>
        <v>6542.9624999999996</v>
      </c>
      <c r="U393" s="46">
        <f t="shared" si="80"/>
        <v>8196.2371999999996</v>
      </c>
      <c r="V393" s="46">
        <f t="shared" si="81"/>
        <v>1653.2746999999999</v>
      </c>
      <c r="W393" s="58">
        <f t="shared" si="82"/>
        <v>0.4039357167119566</v>
      </c>
      <c r="X393">
        <f t="shared" si="83"/>
        <v>425</v>
      </c>
      <c r="Y393">
        <f t="shared" si="84"/>
        <v>269</v>
      </c>
    </row>
    <row r="394" spans="1:25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43"/>
      <c r="L394" s="54">
        <f t="shared" si="76"/>
        <v>374</v>
      </c>
      <c r="M394" s="46">
        <f t="shared" si="73"/>
        <v>7449.7607655502397</v>
      </c>
      <c r="N394" s="59">
        <f t="shared" si="74"/>
        <v>1127.7777777777776</v>
      </c>
      <c r="O394" s="52">
        <f t="shared" si="75"/>
        <v>6321.9829877724624</v>
      </c>
      <c r="P394" s="52">
        <f t="shared" si="77"/>
        <v>5958</v>
      </c>
      <c r="R394" s="15" t="s">
        <v>795</v>
      </c>
      <c r="S394" s="50">
        <f t="shared" si="78"/>
        <v>11199.6</v>
      </c>
      <c r="T394" s="52">
        <f t="shared" si="79"/>
        <v>5902.0020000000004</v>
      </c>
      <c r="U394" s="46">
        <f t="shared" si="80"/>
        <v>8189.82</v>
      </c>
      <c r="V394" s="46">
        <f t="shared" si="81"/>
        <v>2287.8179999999993</v>
      </c>
      <c r="W394" s="58">
        <f t="shared" si="82"/>
        <v>0.25222660098522132</v>
      </c>
      <c r="X394">
        <f t="shared" si="83"/>
        <v>452</v>
      </c>
      <c r="Y394">
        <f t="shared" si="84"/>
        <v>210</v>
      </c>
    </row>
    <row r="395" spans="1:25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43"/>
      <c r="L395" s="54">
        <f t="shared" si="76"/>
        <v>356</v>
      </c>
      <c r="M395" s="46">
        <f t="shared" si="73"/>
        <v>7794.2713567839201</v>
      </c>
      <c r="N395" s="59">
        <f t="shared" si="74"/>
        <v>61.586284853051993</v>
      </c>
      <c r="O395" s="52">
        <f t="shared" si="75"/>
        <v>7732.6850719308677</v>
      </c>
      <c r="P395" s="52">
        <f t="shared" si="77"/>
        <v>8082.2</v>
      </c>
      <c r="R395" s="15" t="s">
        <v>797</v>
      </c>
      <c r="S395" s="50">
        <f t="shared" si="78"/>
        <v>13500</v>
      </c>
      <c r="T395" s="52">
        <f t="shared" si="79"/>
        <v>8014.7</v>
      </c>
      <c r="U395" s="46">
        <f t="shared" si="80"/>
        <v>8158.5756000000001</v>
      </c>
      <c r="V395" s="46">
        <f t="shared" si="81"/>
        <v>143.8756000000003</v>
      </c>
      <c r="W395" s="58">
        <f t="shared" si="82"/>
        <v>-1.4401211379626806</v>
      </c>
      <c r="X395">
        <f t="shared" si="83"/>
        <v>347</v>
      </c>
      <c r="Y395">
        <f t="shared" si="84"/>
        <v>486</v>
      </c>
    </row>
    <row r="396" spans="1:25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43"/>
      <c r="L396" s="54">
        <f t="shared" si="76"/>
        <v>393</v>
      </c>
      <c r="M396" s="46">
        <f t="shared" si="73"/>
        <v>7035.3369763205828</v>
      </c>
      <c r="N396" s="59">
        <f t="shared" si="74"/>
        <v>38.78283878283878</v>
      </c>
      <c r="O396" s="52">
        <f t="shared" si="75"/>
        <v>6996.5541375377443</v>
      </c>
      <c r="P396" s="52">
        <f t="shared" si="77"/>
        <v>7519.6</v>
      </c>
      <c r="R396" s="15" t="s">
        <v>799</v>
      </c>
      <c r="S396" s="50">
        <f t="shared" si="78"/>
        <v>13500</v>
      </c>
      <c r="T396" s="52">
        <f t="shared" si="79"/>
        <v>7452.1</v>
      </c>
      <c r="U396" s="46">
        <f t="shared" si="80"/>
        <v>8126.4895999999999</v>
      </c>
      <c r="V396" s="46">
        <f t="shared" si="81"/>
        <v>674.38959999999952</v>
      </c>
      <c r="W396" s="58">
        <f t="shared" si="82"/>
        <v>2.2864990253411284</v>
      </c>
      <c r="X396">
        <f t="shared" si="83"/>
        <v>371</v>
      </c>
      <c r="Y396">
        <f t="shared" si="84"/>
        <v>439</v>
      </c>
    </row>
    <row r="397" spans="1:25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43"/>
      <c r="L397" s="54">
        <f t="shared" si="76"/>
        <v>407</v>
      </c>
      <c r="M397" s="46">
        <f t="shared" si="73"/>
        <v>6831.1170212765946</v>
      </c>
      <c r="N397" s="59">
        <f t="shared" si="74"/>
        <v>285.65375302663432</v>
      </c>
      <c r="O397" s="52">
        <f t="shared" si="75"/>
        <v>6545.4632682499605</v>
      </c>
      <c r="P397" s="52">
        <f t="shared" si="77"/>
        <v>7233.6</v>
      </c>
      <c r="R397" s="15" t="s">
        <v>801</v>
      </c>
      <c r="S397" s="50">
        <f t="shared" si="78"/>
        <v>13500</v>
      </c>
      <c r="T397" s="52">
        <f t="shared" si="79"/>
        <v>7166.1</v>
      </c>
      <c r="U397" s="46">
        <f t="shared" si="80"/>
        <v>8106.1859999999997</v>
      </c>
      <c r="V397" s="46">
        <f t="shared" si="81"/>
        <v>940.08599999999933</v>
      </c>
      <c r="W397" s="58">
        <f t="shared" si="82"/>
        <v>0.9921296884933235</v>
      </c>
      <c r="X397">
        <f t="shared" si="83"/>
        <v>390</v>
      </c>
      <c r="Y397">
        <f t="shared" si="84"/>
        <v>392</v>
      </c>
    </row>
    <row r="398" spans="1:25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43"/>
      <c r="L398" s="54">
        <f t="shared" si="76"/>
        <v>469</v>
      </c>
      <c r="M398" s="46">
        <f t="shared" si="73"/>
        <v>5741.2378821774801</v>
      </c>
      <c r="N398" s="59">
        <f t="shared" si="74"/>
        <v>212.90322580645142</v>
      </c>
      <c r="O398" s="52">
        <f t="shared" si="75"/>
        <v>5528.3346563710284</v>
      </c>
      <c r="P398" s="52">
        <f t="shared" si="77"/>
        <v>7712.2</v>
      </c>
      <c r="R398" s="15" t="s">
        <v>803</v>
      </c>
      <c r="S398" s="50">
        <f t="shared" si="78"/>
        <v>1304.0999999999999</v>
      </c>
      <c r="T398" s="52">
        <f t="shared" si="79"/>
        <v>7705.6795000000002</v>
      </c>
      <c r="U398" s="46">
        <f t="shared" si="80"/>
        <v>8099.348</v>
      </c>
      <c r="V398" s="46">
        <f t="shared" si="81"/>
        <v>393.66849999999977</v>
      </c>
      <c r="W398" s="58">
        <f t="shared" si="82"/>
        <v>-30.823371212121195</v>
      </c>
      <c r="X398">
        <f t="shared" si="83"/>
        <v>359</v>
      </c>
      <c r="Y398">
        <f t="shared" si="84"/>
        <v>474</v>
      </c>
    </row>
    <row r="399" spans="1:25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43"/>
      <c r="L399" s="54">
        <f t="shared" si="76"/>
        <v>363</v>
      </c>
      <c r="M399" s="46">
        <f t="shared" si="73"/>
        <v>7684.0159840159849</v>
      </c>
      <c r="N399" s="59">
        <f t="shared" si="74"/>
        <v>549.01456726649531</v>
      </c>
      <c r="O399" s="52">
        <f t="shared" si="75"/>
        <v>7135.0014167494901</v>
      </c>
      <c r="P399" s="52">
        <f t="shared" si="77"/>
        <v>7051</v>
      </c>
      <c r="R399" s="15" t="s">
        <v>805</v>
      </c>
      <c r="S399" s="50">
        <f t="shared" si="78"/>
        <v>6703.2</v>
      </c>
      <c r="T399" s="52">
        <f t="shared" si="79"/>
        <v>7017.4840000000004</v>
      </c>
      <c r="U399" s="46">
        <f t="shared" si="80"/>
        <v>8091.6683999999996</v>
      </c>
      <c r="V399" s="46">
        <f t="shared" si="81"/>
        <v>1074.1843999999992</v>
      </c>
      <c r="W399" s="58">
        <f t="shared" si="82"/>
        <v>0.67657936631808824</v>
      </c>
      <c r="X399">
        <f t="shared" si="83"/>
        <v>397</v>
      </c>
      <c r="Y399">
        <f t="shared" si="84"/>
        <v>361</v>
      </c>
    </row>
    <row r="400" spans="1:25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43"/>
      <c r="L400" s="54">
        <f t="shared" si="76"/>
        <v>366</v>
      </c>
      <c r="M400" s="46">
        <f t="shared" si="73"/>
        <v>7648.9043824701193</v>
      </c>
      <c r="N400" s="59">
        <f t="shared" si="74"/>
        <v>1203.75</v>
      </c>
      <c r="O400" s="52">
        <f t="shared" si="75"/>
        <v>6445.1543824701193</v>
      </c>
      <c r="P400" s="52">
        <f t="shared" si="77"/>
        <v>6620.2</v>
      </c>
      <c r="R400" s="15" t="s">
        <v>807</v>
      </c>
      <c r="S400" s="50">
        <f t="shared" si="78"/>
        <v>7090.2</v>
      </c>
      <c r="T400" s="52">
        <f t="shared" si="79"/>
        <v>6584.7489999999998</v>
      </c>
      <c r="U400" s="46">
        <f t="shared" si="80"/>
        <v>8078.8339999999998</v>
      </c>
      <c r="V400" s="46">
        <f t="shared" si="81"/>
        <v>1494.085</v>
      </c>
      <c r="W400" s="58">
        <f t="shared" si="82"/>
        <v>0.41044557726800729</v>
      </c>
      <c r="X400">
        <f t="shared" si="83"/>
        <v>420</v>
      </c>
      <c r="Y400">
        <f t="shared" si="84"/>
        <v>296</v>
      </c>
    </row>
    <row r="401" spans="1:25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43"/>
      <c r="L401" s="54">
        <f t="shared" si="76"/>
        <v>395</v>
      </c>
      <c r="M401" s="46">
        <f t="shared" si="73"/>
        <v>7012.8205128205127</v>
      </c>
      <c r="N401" s="59">
        <f t="shared" si="74"/>
        <v>1146.3414634146338</v>
      </c>
      <c r="O401" s="52">
        <f t="shared" si="75"/>
        <v>5866.4790494058789</v>
      </c>
      <c r="P401" s="52">
        <f t="shared" si="77"/>
        <v>7470</v>
      </c>
      <c r="R401" s="15" t="s">
        <v>809</v>
      </c>
      <c r="S401" s="50">
        <f t="shared" si="78"/>
        <v>16441.2</v>
      </c>
      <c r="T401" s="52">
        <f t="shared" si="79"/>
        <v>7387.7939999999999</v>
      </c>
      <c r="U401" s="46">
        <f t="shared" si="80"/>
        <v>8056.2160000000003</v>
      </c>
      <c r="V401" s="46">
        <f t="shared" si="81"/>
        <v>668.42200000000048</v>
      </c>
      <c r="W401" s="58">
        <f t="shared" si="82"/>
        <v>2.5554361702127686</v>
      </c>
      <c r="X401">
        <f t="shared" si="83"/>
        <v>375</v>
      </c>
      <c r="Y401">
        <f t="shared" si="84"/>
        <v>440</v>
      </c>
    </row>
    <row r="402" spans="1:25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43"/>
      <c r="L402" s="54">
        <f t="shared" si="76"/>
        <v>447</v>
      </c>
      <c r="M402" s="46">
        <f t="shared" si="73"/>
        <v>6120.96</v>
      </c>
      <c r="N402" s="59">
        <f t="shared" si="74"/>
        <v>436.63426488456872</v>
      </c>
      <c r="O402" s="52">
        <f t="shared" si="75"/>
        <v>5684.3257351154316</v>
      </c>
      <c r="P402" s="52">
        <f t="shared" si="77"/>
        <v>6932.5</v>
      </c>
      <c r="R402" s="15" t="s">
        <v>811</v>
      </c>
      <c r="S402" s="50">
        <f t="shared" si="78"/>
        <v>11700</v>
      </c>
      <c r="T402" s="52">
        <f t="shared" si="79"/>
        <v>6874</v>
      </c>
      <c r="U402" s="46">
        <f t="shared" si="80"/>
        <v>8049.0623999999998</v>
      </c>
      <c r="V402" s="46">
        <f t="shared" si="81"/>
        <v>1175.0623999999998</v>
      </c>
      <c r="W402" s="58">
        <f t="shared" si="82"/>
        <v>0.63498316404619415</v>
      </c>
      <c r="X402">
        <f t="shared" si="83"/>
        <v>401</v>
      </c>
      <c r="Y402">
        <f t="shared" si="84"/>
        <v>342</v>
      </c>
    </row>
    <row r="403" spans="1:25" x14ac:dyDescent="0.2">
      <c r="A403" s="14" t="s">
        <v>812</v>
      </c>
      <c r="B403" s="44" t="s">
        <v>813</v>
      </c>
      <c r="C403" s="45" t="s">
        <v>379</v>
      </c>
      <c r="D403" s="17">
        <v>3</v>
      </c>
      <c r="E403" s="24">
        <v>7606.2</v>
      </c>
      <c r="F403" s="40">
        <v>8.8000000000000009E-2</v>
      </c>
      <c r="G403" s="41">
        <v>-3.4</v>
      </c>
      <c r="H403" s="42">
        <v>-1.4790000000000001</v>
      </c>
      <c r="I403" s="43">
        <v>743</v>
      </c>
      <c r="J403" s="29">
        <v>83.7</v>
      </c>
      <c r="K403" s="43"/>
      <c r="L403" s="54">
        <f t="shared" si="76"/>
        <v>397</v>
      </c>
      <c r="M403" s="46">
        <f t="shared" si="73"/>
        <v>6990.9926470588225</v>
      </c>
      <c r="N403" s="59">
        <f t="shared" si="74"/>
        <v>7.0981210855949879</v>
      </c>
      <c r="O403" s="52">
        <f t="shared" si="75"/>
        <v>6983.8945259732272</v>
      </c>
      <c r="P403" s="52">
        <f t="shared" si="77"/>
        <v>7609.5999999999995</v>
      </c>
      <c r="R403" s="44" t="s">
        <v>813</v>
      </c>
      <c r="S403" s="50">
        <f t="shared" si="78"/>
        <v>165.6</v>
      </c>
      <c r="T403" s="52">
        <f t="shared" si="79"/>
        <v>7608.771999999999</v>
      </c>
      <c r="U403" s="46">
        <f t="shared" si="80"/>
        <v>8001.7223999999997</v>
      </c>
      <c r="V403" s="46">
        <f t="shared" si="81"/>
        <v>392.95040000000063</v>
      </c>
      <c r="W403" s="58">
        <f t="shared" si="82"/>
        <v>-116.57364705882371</v>
      </c>
      <c r="X403">
        <f t="shared" si="83"/>
        <v>362</v>
      </c>
      <c r="Y403">
        <f t="shared" si="84"/>
        <v>475</v>
      </c>
    </row>
    <row r="404" spans="1:25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43"/>
      <c r="L404" s="54">
        <f t="shared" si="76"/>
        <v>295</v>
      </c>
      <c r="M404" s="46">
        <f t="shared" si="73"/>
        <v>9773.4877734877737</v>
      </c>
      <c r="N404" s="59">
        <f t="shared" si="74"/>
        <v>770.55214723926383</v>
      </c>
      <c r="O404" s="52">
        <f t="shared" si="75"/>
        <v>9002.9356262485089</v>
      </c>
      <c r="P404" s="52">
        <f t="shared" si="77"/>
        <v>6966</v>
      </c>
      <c r="R404" s="15" t="s">
        <v>815</v>
      </c>
      <c r="S404" s="50">
        <f t="shared" si="78"/>
        <v>21092.400000000001</v>
      </c>
      <c r="T404" s="52">
        <f t="shared" si="79"/>
        <v>6860.5379999999996</v>
      </c>
      <c r="U404" s="46">
        <f t="shared" si="80"/>
        <v>7988.8879999999999</v>
      </c>
      <c r="V404" s="46">
        <f t="shared" si="81"/>
        <v>1128.3500000000004</v>
      </c>
      <c r="W404" s="58">
        <f t="shared" si="82"/>
        <v>0.7967356687898095</v>
      </c>
      <c r="X404">
        <f t="shared" si="83"/>
        <v>403</v>
      </c>
      <c r="Y404">
        <f t="shared" si="84"/>
        <v>353</v>
      </c>
    </row>
    <row r="405" spans="1:25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43"/>
      <c r="L405" s="54">
        <f t="shared" si="76"/>
        <v>381</v>
      </c>
      <c r="M405" s="46">
        <f t="shared" si="73"/>
        <v>7328.5024154589373</v>
      </c>
      <c r="N405" s="59">
        <f t="shared" si="74"/>
        <v>1534.6790205162145</v>
      </c>
      <c r="O405" s="52">
        <f t="shared" si="75"/>
        <v>5793.8233949427231</v>
      </c>
      <c r="P405" s="52">
        <f t="shared" si="77"/>
        <v>5266.1</v>
      </c>
      <c r="R405" s="15" t="s">
        <v>817</v>
      </c>
      <c r="S405" s="50">
        <f t="shared" si="78"/>
        <v>8640</v>
      </c>
      <c r="T405" s="52">
        <f t="shared" si="79"/>
        <v>5222.9000000000005</v>
      </c>
      <c r="U405" s="46">
        <f t="shared" si="80"/>
        <v>7979.42</v>
      </c>
      <c r="V405" s="46">
        <f t="shared" si="81"/>
        <v>2756.5199999999995</v>
      </c>
      <c r="W405" s="58">
        <f t="shared" si="82"/>
        <v>0.18871878908102954</v>
      </c>
      <c r="X405">
        <f t="shared" si="83"/>
        <v>481</v>
      </c>
      <c r="Y405">
        <f t="shared" si="84"/>
        <v>177</v>
      </c>
    </row>
    <row r="406" spans="1:25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43"/>
      <c r="L406" s="54">
        <f t="shared" si="76"/>
        <v>361</v>
      </c>
      <c r="M406" s="46">
        <f t="shared" si="73"/>
        <v>7708.2906857727739</v>
      </c>
      <c r="N406" s="59">
        <f t="shared" si="74"/>
        <v>772.29800629590773</v>
      </c>
      <c r="O406" s="52">
        <f t="shared" si="75"/>
        <v>6935.9926794768662</v>
      </c>
      <c r="P406" s="52">
        <f t="shared" si="77"/>
        <v>6795</v>
      </c>
      <c r="R406" s="15" t="s">
        <v>819</v>
      </c>
      <c r="S406" s="50">
        <f t="shared" si="78"/>
        <v>41400</v>
      </c>
      <c r="T406" s="52">
        <f t="shared" si="79"/>
        <v>6588</v>
      </c>
      <c r="U406" s="46">
        <f t="shared" si="80"/>
        <v>7922.6120000000001</v>
      </c>
      <c r="V406" s="46">
        <f t="shared" si="81"/>
        <v>1334.6120000000001</v>
      </c>
      <c r="W406" s="58">
        <f t="shared" si="82"/>
        <v>0.81333152173913059</v>
      </c>
      <c r="X406">
        <f t="shared" si="83"/>
        <v>418</v>
      </c>
      <c r="Y406">
        <f t="shared" si="84"/>
        <v>321</v>
      </c>
    </row>
    <row r="407" spans="1:25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43"/>
      <c r="L407" s="54">
        <f t="shared" si="76"/>
        <v>394</v>
      </c>
      <c r="M407" s="46">
        <f t="shared" si="73"/>
        <v>7015.9027128157159</v>
      </c>
      <c r="N407" s="59">
        <f t="shared" si="74"/>
        <v>273.00105405812377</v>
      </c>
      <c r="O407" s="52">
        <f t="shared" si="75"/>
        <v>6742.9016587575925</v>
      </c>
      <c r="P407" s="52">
        <f t="shared" si="77"/>
        <v>5687</v>
      </c>
      <c r="R407" s="15" t="s">
        <v>821</v>
      </c>
      <c r="S407" s="50">
        <f t="shared" si="78"/>
        <v>8910</v>
      </c>
      <c r="T407" s="52">
        <f t="shared" si="79"/>
        <v>5642.45</v>
      </c>
      <c r="U407" s="46">
        <f t="shared" si="80"/>
        <v>7890</v>
      </c>
      <c r="V407" s="46">
        <f t="shared" si="81"/>
        <v>2247.5500000000002</v>
      </c>
      <c r="W407" s="58">
        <f t="shared" si="82"/>
        <v>0.23968560397131836</v>
      </c>
      <c r="X407">
        <f t="shared" si="83"/>
        <v>463</v>
      </c>
      <c r="Y407">
        <f t="shared" si="84"/>
        <v>212</v>
      </c>
    </row>
    <row r="408" spans="1:25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43"/>
      <c r="L408" s="54">
        <f t="shared" si="76"/>
        <v>387</v>
      </c>
      <c r="M408" s="46">
        <f t="shared" si="73"/>
        <v>7195.380173243504</v>
      </c>
      <c r="N408" s="59">
        <f t="shared" si="74"/>
        <v>582.10116731517519</v>
      </c>
      <c r="O408" s="52">
        <f t="shared" si="75"/>
        <v>6613.2790059283288</v>
      </c>
      <c r="P408" s="52">
        <f t="shared" si="77"/>
        <v>6728</v>
      </c>
      <c r="R408" s="15" t="s">
        <v>823</v>
      </c>
      <c r="S408" s="50">
        <f t="shared" si="78"/>
        <v>8370</v>
      </c>
      <c r="T408" s="52">
        <f t="shared" si="79"/>
        <v>6686.15</v>
      </c>
      <c r="U408" s="46">
        <f t="shared" si="80"/>
        <v>7864.7520000000004</v>
      </c>
      <c r="V408" s="46">
        <f t="shared" si="81"/>
        <v>1178.6020000000008</v>
      </c>
      <c r="W408" s="58">
        <f t="shared" si="82"/>
        <v>0.57567112299465339</v>
      </c>
      <c r="X408">
        <f t="shared" si="83"/>
        <v>411</v>
      </c>
      <c r="Y408">
        <f t="shared" si="84"/>
        <v>341</v>
      </c>
    </row>
    <row r="409" spans="1:25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43"/>
      <c r="L409" s="54">
        <f t="shared" si="76"/>
        <v>422</v>
      </c>
      <c r="M409" s="46">
        <f t="shared" ref="M409:M472" si="85">IF(ISNUMBER(E409/(1+F409)),E409/(1+F409),"")</f>
        <v>6523.3856893542761</v>
      </c>
      <c r="N409" s="59">
        <f t="shared" ref="N409:N472" si="86">IF(ISNUMBER(G409/(H409+1)),G409/(H409+1),"")</f>
        <v>636.00593912397926</v>
      </c>
      <c r="O409" s="52">
        <f t="shared" ref="O409:O472" si="87">IF(ISNUMBER(M409-N409),M409-N409,"")</f>
        <v>5887.3797502302968</v>
      </c>
      <c r="P409" s="52">
        <f t="shared" si="77"/>
        <v>6619.1</v>
      </c>
      <c r="R409" s="15" t="s">
        <v>825</v>
      </c>
      <c r="S409" s="50">
        <f t="shared" si="78"/>
        <v>12510</v>
      </c>
      <c r="T409" s="52">
        <f t="shared" si="79"/>
        <v>6556.55</v>
      </c>
      <c r="U409" s="46">
        <f t="shared" si="80"/>
        <v>7864.5416000000005</v>
      </c>
      <c r="V409" s="46">
        <f t="shared" si="81"/>
        <v>1307.9916000000003</v>
      </c>
      <c r="W409" s="58">
        <f t="shared" si="82"/>
        <v>0.52677903583518182</v>
      </c>
      <c r="X409">
        <f t="shared" si="83"/>
        <v>423</v>
      </c>
      <c r="Y409">
        <f t="shared" si="84"/>
        <v>326</v>
      </c>
    </row>
    <row r="410" spans="1:25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43"/>
      <c r="L410" s="54">
        <f t="shared" si="76"/>
        <v>415</v>
      </c>
      <c r="M410" s="46">
        <f t="shared" si="85"/>
        <v>6641.8666666666668</v>
      </c>
      <c r="N410" s="59">
        <f t="shared" si="86"/>
        <v>177.49860413176995</v>
      </c>
      <c r="O410" s="52">
        <f t="shared" si="87"/>
        <v>6464.368062534897</v>
      </c>
      <c r="P410" s="52">
        <f t="shared" si="77"/>
        <v>7154.2000000000007</v>
      </c>
      <c r="R410" s="15" t="s">
        <v>827</v>
      </c>
      <c r="S410" s="50">
        <f t="shared" si="78"/>
        <v>24804.9</v>
      </c>
      <c r="T410" s="52">
        <f t="shared" si="79"/>
        <v>7030.1755000000003</v>
      </c>
      <c r="U410" s="46">
        <f t="shared" si="80"/>
        <v>7860.6492000000007</v>
      </c>
      <c r="V410" s="46">
        <f t="shared" si="81"/>
        <v>830.47370000000046</v>
      </c>
      <c r="W410" s="58">
        <f t="shared" si="82"/>
        <v>1.6123740169864753</v>
      </c>
      <c r="X410">
        <f t="shared" si="83"/>
        <v>394</v>
      </c>
      <c r="Y410">
        <f t="shared" si="84"/>
        <v>412</v>
      </c>
    </row>
    <row r="411" spans="1:25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43"/>
      <c r="L411" s="54">
        <f t="shared" si="76"/>
        <v>410</v>
      </c>
      <c r="M411" s="46">
        <f t="shared" si="85"/>
        <v>6692.446043165467</v>
      </c>
      <c r="N411" s="59">
        <f t="shared" si="86"/>
        <v>1075.2293577981652</v>
      </c>
      <c r="O411" s="52">
        <f t="shared" si="87"/>
        <v>5617.2166853673016</v>
      </c>
      <c r="P411" s="52">
        <f t="shared" si="77"/>
        <v>6856</v>
      </c>
      <c r="R411" s="15" t="s">
        <v>829</v>
      </c>
      <c r="S411" s="50">
        <f t="shared" si="78"/>
        <v>22950</v>
      </c>
      <c r="T411" s="52">
        <f t="shared" si="79"/>
        <v>6741.25</v>
      </c>
      <c r="U411" s="46">
        <f t="shared" si="80"/>
        <v>7828.9840000000004</v>
      </c>
      <c r="V411" s="46">
        <f t="shared" si="81"/>
        <v>1087.7340000000004</v>
      </c>
      <c r="W411" s="58">
        <f t="shared" si="82"/>
        <v>0.85620136518771395</v>
      </c>
      <c r="X411">
        <f t="shared" si="83"/>
        <v>406</v>
      </c>
      <c r="Y411">
        <f t="shared" si="84"/>
        <v>359</v>
      </c>
    </row>
    <row r="412" spans="1:25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43"/>
      <c r="L412" s="54">
        <f t="shared" si="76"/>
        <v>411</v>
      </c>
      <c r="M412" s="46">
        <f t="shared" si="85"/>
        <v>6666.7562724014333</v>
      </c>
      <c r="N412" s="59">
        <f t="shared" si="86"/>
        <v>1238.8777555110221</v>
      </c>
      <c r="O412" s="52">
        <f t="shared" si="87"/>
        <v>5427.8785168904114</v>
      </c>
      <c r="P412" s="52">
        <f t="shared" si="77"/>
        <v>6203.7000000000007</v>
      </c>
      <c r="R412" s="15" t="s">
        <v>831</v>
      </c>
      <c r="S412" s="50">
        <f t="shared" si="78"/>
        <v>4523.3999999999996</v>
      </c>
      <c r="T412" s="52">
        <f t="shared" si="79"/>
        <v>6181.0830000000005</v>
      </c>
      <c r="U412" s="46">
        <f t="shared" si="80"/>
        <v>7826.9852000000001</v>
      </c>
      <c r="V412" s="46">
        <f t="shared" si="81"/>
        <v>1645.9021999999995</v>
      </c>
      <c r="W412" s="58">
        <f t="shared" si="82"/>
        <v>0.33120527337431205</v>
      </c>
      <c r="X412">
        <f t="shared" si="83"/>
        <v>440</v>
      </c>
      <c r="Y412">
        <f t="shared" si="84"/>
        <v>271</v>
      </c>
    </row>
    <row r="413" spans="1:25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43"/>
      <c r="L413" s="54">
        <f t="shared" si="76"/>
        <v>429</v>
      </c>
      <c r="M413" s="46">
        <f t="shared" si="85"/>
        <v>6422.1453287197237</v>
      </c>
      <c r="N413" s="59">
        <f t="shared" si="86"/>
        <v>1290.3225806451601</v>
      </c>
      <c r="O413" s="52">
        <f t="shared" si="87"/>
        <v>5131.8227480745636</v>
      </c>
      <c r="P413" s="52">
        <f t="shared" si="77"/>
        <v>7384</v>
      </c>
      <c r="R413" s="15" t="s">
        <v>833</v>
      </c>
      <c r="S413" s="50">
        <f t="shared" si="78"/>
        <v>3078</v>
      </c>
      <c r="T413" s="52">
        <f t="shared" si="79"/>
        <v>7368.61</v>
      </c>
      <c r="U413" s="46">
        <f t="shared" si="80"/>
        <v>7810.0479999999998</v>
      </c>
      <c r="V413" s="46">
        <f t="shared" si="81"/>
        <v>441.4380000000001</v>
      </c>
      <c r="W413" s="58">
        <f t="shared" si="82"/>
        <v>10.035950000000003</v>
      </c>
      <c r="X413">
        <f t="shared" si="83"/>
        <v>379</v>
      </c>
      <c r="Y413">
        <f t="shared" si="84"/>
        <v>467</v>
      </c>
    </row>
    <row r="414" spans="1:25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43"/>
      <c r="L414" s="54">
        <f t="shared" si="76"/>
        <v>354</v>
      </c>
      <c r="M414" s="46">
        <f t="shared" si="85"/>
        <v>7834.5338983050851</v>
      </c>
      <c r="N414" s="59">
        <f t="shared" si="86"/>
        <v>811.23755334281634</v>
      </c>
      <c r="O414" s="52">
        <f t="shared" si="87"/>
        <v>7023.2963449622684</v>
      </c>
      <c r="P414" s="52">
        <f t="shared" si="77"/>
        <v>6825.5</v>
      </c>
      <c r="R414" s="15" t="s">
        <v>835</v>
      </c>
      <c r="S414" s="50">
        <f t="shared" si="78"/>
        <v>21600</v>
      </c>
      <c r="T414" s="52">
        <f t="shared" si="79"/>
        <v>6717.5</v>
      </c>
      <c r="U414" s="46">
        <f t="shared" si="80"/>
        <v>7780.3816000000006</v>
      </c>
      <c r="V414" s="46">
        <f t="shared" si="81"/>
        <v>1062.8816000000006</v>
      </c>
      <c r="W414" s="58">
        <f t="shared" si="82"/>
        <v>0.86372365421707997</v>
      </c>
      <c r="X414">
        <f t="shared" si="83"/>
        <v>409</v>
      </c>
      <c r="Y414">
        <f t="shared" si="84"/>
        <v>363</v>
      </c>
    </row>
    <row r="415" spans="1:25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43"/>
      <c r="L415" s="54">
        <f t="shared" si="76"/>
        <v>403</v>
      </c>
      <c r="M415" s="46">
        <f t="shared" si="85"/>
        <v>6870.8178438661707</v>
      </c>
      <c r="N415" s="59">
        <f t="shared" si="86"/>
        <v>1295.8333333333335</v>
      </c>
      <c r="O415" s="52">
        <f t="shared" si="87"/>
        <v>5574.9845105328368</v>
      </c>
      <c r="P415" s="52">
        <f t="shared" si="77"/>
        <v>5527</v>
      </c>
      <c r="R415" s="15" t="s">
        <v>837</v>
      </c>
      <c r="S415" s="50">
        <f t="shared" si="78"/>
        <v>16362</v>
      </c>
      <c r="T415" s="52">
        <f t="shared" si="79"/>
        <v>5445.19</v>
      </c>
      <c r="U415" s="46">
        <f t="shared" si="80"/>
        <v>7777.4359999999997</v>
      </c>
      <c r="V415" s="46">
        <f t="shared" si="81"/>
        <v>2332.2460000000001</v>
      </c>
      <c r="W415" s="58">
        <f t="shared" si="82"/>
        <v>0.24986387995712758</v>
      </c>
      <c r="X415">
        <f t="shared" si="83"/>
        <v>471</v>
      </c>
      <c r="Y415">
        <f t="shared" si="84"/>
        <v>206</v>
      </c>
    </row>
    <row r="416" spans="1:25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43"/>
      <c r="L416" s="54">
        <f t="shared" si="76"/>
        <v>377</v>
      </c>
      <c r="M416" s="46">
        <f t="shared" si="85"/>
        <v>7394.0703517587945</v>
      </c>
      <c r="N416" s="59">
        <f t="shared" si="86"/>
        <v>592.30088495575228</v>
      </c>
      <c r="O416" s="52">
        <f t="shared" si="87"/>
        <v>6801.7694668030417</v>
      </c>
      <c r="P416" s="52">
        <f t="shared" si="77"/>
        <v>6018.5</v>
      </c>
      <c r="R416" s="15" t="s">
        <v>839</v>
      </c>
      <c r="S416" s="50">
        <f t="shared" si="78"/>
        <v>6300</v>
      </c>
      <c r="T416" s="52">
        <f t="shared" si="79"/>
        <v>5987</v>
      </c>
      <c r="U416" s="46">
        <f t="shared" si="80"/>
        <v>7739.6692000000003</v>
      </c>
      <c r="V416" s="46">
        <f t="shared" si="81"/>
        <v>1752.6692000000003</v>
      </c>
      <c r="W416" s="58">
        <f t="shared" si="82"/>
        <v>0.30933004631704797</v>
      </c>
      <c r="X416">
        <f t="shared" si="83"/>
        <v>447</v>
      </c>
      <c r="Y416">
        <f t="shared" si="84"/>
        <v>257</v>
      </c>
    </row>
    <row r="417" spans="1:25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43"/>
      <c r="L417" s="54">
        <f t="shared" si="76"/>
        <v>425</v>
      </c>
      <c r="M417" s="46">
        <f t="shared" si="85"/>
        <v>6456.5408252853376</v>
      </c>
      <c r="N417" s="59">
        <f t="shared" si="86"/>
        <v>1651.6314779270633</v>
      </c>
      <c r="O417" s="52">
        <f t="shared" si="87"/>
        <v>4804.9093473582743</v>
      </c>
      <c r="P417" s="52">
        <f t="shared" si="77"/>
        <v>5633</v>
      </c>
      <c r="R417" s="15" t="s">
        <v>841</v>
      </c>
      <c r="S417" s="50">
        <f t="shared" si="78"/>
        <v>16326</v>
      </c>
      <c r="T417" s="52">
        <f t="shared" si="79"/>
        <v>5551.37</v>
      </c>
      <c r="U417" s="46">
        <f t="shared" si="80"/>
        <v>7736.4080000000004</v>
      </c>
      <c r="V417" s="46">
        <f t="shared" si="81"/>
        <v>2185.0380000000005</v>
      </c>
      <c r="W417" s="58">
        <f t="shared" si="82"/>
        <v>0.26963277164439309</v>
      </c>
      <c r="X417">
        <f t="shared" si="83"/>
        <v>467</v>
      </c>
      <c r="Y417">
        <f t="shared" si="84"/>
        <v>218</v>
      </c>
    </row>
    <row r="418" spans="1:25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43"/>
      <c r="L418" s="54">
        <f t="shared" si="76"/>
        <v>434</v>
      </c>
      <c r="M418" s="46">
        <f t="shared" si="85"/>
        <v>6379.669852302346</v>
      </c>
      <c r="N418" s="59" t="str">
        <f t="shared" si="86"/>
        <v/>
      </c>
      <c r="O418" s="52" t="str">
        <f t="shared" si="87"/>
        <v/>
      </c>
      <c r="P418" s="52">
        <f t="shared" si="77"/>
        <v>6377</v>
      </c>
      <c r="R418" s="15" t="s">
        <v>843</v>
      </c>
      <c r="S418" s="50">
        <f t="shared" si="78"/>
        <v>14400</v>
      </c>
      <c r="T418" s="52">
        <f t="shared" si="79"/>
        <v>6305</v>
      </c>
      <c r="U418" s="46">
        <f t="shared" si="80"/>
        <v>7724.8360000000002</v>
      </c>
      <c r="V418" s="46">
        <f t="shared" si="81"/>
        <v>1419.8360000000002</v>
      </c>
      <c r="W418" s="58">
        <f t="shared" si="82"/>
        <v>0.46980952380952407</v>
      </c>
      <c r="X418">
        <f t="shared" si="83"/>
        <v>436</v>
      </c>
      <c r="Y418">
        <f t="shared" si="84"/>
        <v>309</v>
      </c>
    </row>
    <row r="419" spans="1:25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43"/>
      <c r="L419" s="54">
        <f t="shared" si="76"/>
        <v>461</v>
      </c>
      <c r="M419" s="46">
        <f t="shared" si="85"/>
        <v>5837.3503591380677</v>
      </c>
      <c r="N419" s="59">
        <f t="shared" si="86"/>
        <v>110.50228310502284</v>
      </c>
      <c r="O419" s="52">
        <f t="shared" si="87"/>
        <v>5726.8480760330449</v>
      </c>
      <c r="P419" s="52">
        <f t="shared" si="77"/>
        <v>7290</v>
      </c>
      <c r="R419" s="15" t="s">
        <v>845</v>
      </c>
      <c r="S419" s="50">
        <f t="shared" si="78"/>
        <v>9450</v>
      </c>
      <c r="T419" s="52">
        <f t="shared" si="79"/>
        <v>7242.75</v>
      </c>
      <c r="U419" s="46">
        <f t="shared" si="80"/>
        <v>7694.5383999999995</v>
      </c>
      <c r="V419" s="46">
        <f t="shared" si="81"/>
        <v>451.78839999999946</v>
      </c>
      <c r="W419" s="58">
        <f t="shared" si="82"/>
        <v>17.668942148760308</v>
      </c>
      <c r="X419">
        <f t="shared" si="83"/>
        <v>386</v>
      </c>
      <c r="Y419">
        <f t="shared" si="84"/>
        <v>465</v>
      </c>
    </row>
    <row r="420" spans="1:25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43"/>
      <c r="L420" s="54">
        <f t="shared" si="76"/>
        <v>440</v>
      </c>
      <c r="M420" s="46">
        <f t="shared" si="85"/>
        <v>6267.5862068965516</v>
      </c>
      <c r="N420" s="59">
        <f t="shared" si="86"/>
        <v>336.25730994152036</v>
      </c>
      <c r="O420" s="52">
        <f t="shared" si="87"/>
        <v>5931.3288969550313</v>
      </c>
      <c r="P420" s="52">
        <f t="shared" si="77"/>
        <v>7327.9</v>
      </c>
      <c r="R420" s="15" t="s">
        <v>847</v>
      </c>
      <c r="S420" s="50">
        <f t="shared" si="78"/>
        <v>22500</v>
      </c>
      <c r="T420" s="52">
        <f t="shared" si="79"/>
        <v>7215.4</v>
      </c>
      <c r="U420" s="46">
        <f t="shared" si="80"/>
        <v>7648.4607999999998</v>
      </c>
      <c r="V420" s="46">
        <f t="shared" si="81"/>
        <v>433.0608000000002</v>
      </c>
      <c r="W420" s="58">
        <f t="shared" si="82"/>
        <v>-8.5314921739130476</v>
      </c>
      <c r="X420">
        <f t="shared" si="83"/>
        <v>389</v>
      </c>
      <c r="Y420">
        <f t="shared" si="84"/>
        <v>470</v>
      </c>
    </row>
    <row r="421" spans="1:25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43"/>
      <c r="L421" s="54">
        <f t="shared" si="76"/>
        <v>378</v>
      </c>
      <c r="M421" s="46">
        <f t="shared" si="85"/>
        <v>7348.5309017223908</v>
      </c>
      <c r="N421" s="59" t="str">
        <f t="shared" si="86"/>
        <v/>
      </c>
      <c r="O421" s="52" t="str">
        <f t="shared" si="87"/>
        <v/>
      </c>
      <c r="P421" s="52">
        <f t="shared" si="77"/>
        <v>6912</v>
      </c>
      <c r="R421" s="15" t="s">
        <v>849</v>
      </c>
      <c r="S421" s="50">
        <f t="shared" si="78"/>
        <v>11197.8</v>
      </c>
      <c r="T421" s="52">
        <f t="shared" si="79"/>
        <v>6856.0110000000004</v>
      </c>
      <c r="U421" s="46">
        <f t="shared" si="80"/>
        <v>7630.1559999999999</v>
      </c>
      <c r="V421" s="46">
        <f t="shared" si="81"/>
        <v>774.14499999999953</v>
      </c>
      <c r="W421" s="58">
        <f t="shared" si="82"/>
        <v>1.2702199413489723</v>
      </c>
      <c r="X421">
        <f t="shared" si="83"/>
        <v>404</v>
      </c>
      <c r="Y421">
        <f t="shared" si="84"/>
        <v>421</v>
      </c>
    </row>
    <row r="422" spans="1:25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43"/>
      <c r="L422" s="54">
        <f t="shared" si="76"/>
        <v>398</v>
      </c>
      <c r="M422" s="46">
        <f t="shared" si="85"/>
        <v>6984.5261121856865</v>
      </c>
      <c r="N422" s="59">
        <f t="shared" si="86"/>
        <v>354.80161012075911</v>
      </c>
      <c r="O422" s="52">
        <f t="shared" si="87"/>
        <v>6629.724502064927</v>
      </c>
      <c r="P422" s="52">
        <f t="shared" si="77"/>
        <v>6605</v>
      </c>
      <c r="R422" s="15" t="s">
        <v>851</v>
      </c>
      <c r="S422" s="50">
        <f t="shared" si="78"/>
        <v>15300</v>
      </c>
      <c r="T422" s="52">
        <f t="shared" si="79"/>
        <v>6528.5</v>
      </c>
      <c r="U422" s="46">
        <f t="shared" si="80"/>
        <v>7597.5439999999999</v>
      </c>
      <c r="V422" s="46">
        <f t="shared" si="81"/>
        <v>1069.0439999999999</v>
      </c>
      <c r="W422" s="58">
        <f t="shared" si="82"/>
        <v>0.73264829821717969</v>
      </c>
      <c r="X422">
        <f t="shared" si="83"/>
        <v>426</v>
      </c>
      <c r="Y422">
        <f t="shared" si="84"/>
        <v>362</v>
      </c>
    </row>
    <row r="423" spans="1:25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43"/>
      <c r="L423" s="54">
        <f t="shared" si="76"/>
        <v>462</v>
      </c>
      <c r="M423" s="46">
        <f t="shared" si="85"/>
        <v>5834.0080971659927</v>
      </c>
      <c r="N423" s="59">
        <f t="shared" si="86"/>
        <v>310.5395232120452</v>
      </c>
      <c r="O423" s="52">
        <f t="shared" si="87"/>
        <v>5523.4685739539473</v>
      </c>
      <c r="P423" s="52">
        <f t="shared" si="77"/>
        <v>6710</v>
      </c>
      <c r="R423" s="15" t="s">
        <v>853</v>
      </c>
      <c r="S423" s="50">
        <f t="shared" si="78"/>
        <v>2492.1</v>
      </c>
      <c r="T423" s="52">
        <f t="shared" si="79"/>
        <v>6697.5394999999999</v>
      </c>
      <c r="U423" s="46">
        <f t="shared" si="80"/>
        <v>7579.66</v>
      </c>
      <c r="V423" s="46">
        <f t="shared" si="81"/>
        <v>882.12049999999999</v>
      </c>
      <c r="W423" s="58">
        <f t="shared" si="82"/>
        <v>0.78206161616161618</v>
      </c>
      <c r="X423">
        <f t="shared" si="83"/>
        <v>410</v>
      </c>
      <c r="Y423">
        <f t="shared" si="84"/>
        <v>403</v>
      </c>
    </row>
    <row r="424" spans="1:25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43"/>
      <c r="L424" s="54">
        <f t="shared" si="76"/>
        <v>412</v>
      </c>
      <c r="M424" s="46">
        <f t="shared" si="85"/>
        <v>6657.3012939001846</v>
      </c>
      <c r="N424" s="59">
        <f t="shared" si="86"/>
        <v>1044.3727598566309</v>
      </c>
      <c r="O424" s="52">
        <f t="shared" si="87"/>
        <v>5612.9285340435536</v>
      </c>
      <c r="P424" s="52">
        <f t="shared" si="77"/>
        <v>4289.3999999999996</v>
      </c>
      <c r="R424" s="15" t="s">
        <v>855</v>
      </c>
      <c r="S424" s="50">
        <f t="shared" si="78"/>
        <v>21600</v>
      </c>
      <c r="T424" s="52">
        <f t="shared" si="79"/>
        <v>4181.3999999999996</v>
      </c>
      <c r="U424" s="46">
        <f t="shared" si="80"/>
        <v>7577.7663999999995</v>
      </c>
      <c r="V424" s="46">
        <f t="shared" si="81"/>
        <v>3396.3663999999999</v>
      </c>
      <c r="W424" s="58">
        <f t="shared" si="82"/>
        <v>0.16561411215594746</v>
      </c>
      <c r="X424">
        <f t="shared" si="83"/>
        <v>498</v>
      </c>
      <c r="Y424">
        <f t="shared" si="84"/>
        <v>150</v>
      </c>
    </row>
    <row r="425" spans="1:25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43"/>
      <c r="L425" s="54">
        <f t="shared" si="76"/>
        <v>417</v>
      </c>
      <c r="M425" s="46">
        <f t="shared" si="85"/>
        <v>6632.1362799263343</v>
      </c>
      <c r="N425" s="59">
        <f t="shared" si="86"/>
        <v>71.614192903548229</v>
      </c>
      <c r="O425" s="52">
        <f t="shared" si="87"/>
        <v>6560.5220870227859</v>
      </c>
      <c r="P425" s="52">
        <f t="shared" si="77"/>
        <v>7059.2</v>
      </c>
      <c r="R425" s="15" t="s">
        <v>857</v>
      </c>
      <c r="S425" s="50">
        <f t="shared" si="78"/>
        <v>7830</v>
      </c>
      <c r="T425" s="52">
        <f t="shared" si="79"/>
        <v>7020.05</v>
      </c>
      <c r="U425" s="46">
        <f t="shared" si="80"/>
        <v>7577.03</v>
      </c>
      <c r="V425" s="46">
        <f t="shared" si="81"/>
        <v>556.97999999999956</v>
      </c>
      <c r="W425" s="58">
        <f t="shared" si="82"/>
        <v>2.8868108862526136</v>
      </c>
      <c r="X425">
        <f t="shared" si="83"/>
        <v>396</v>
      </c>
      <c r="Y425">
        <f t="shared" si="84"/>
        <v>456</v>
      </c>
    </row>
    <row r="426" spans="1:25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43"/>
      <c r="L426" s="54">
        <f t="shared" si="76"/>
        <v>435</v>
      </c>
      <c r="M426" s="46">
        <f t="shared" si="85"/>
        <v>6323.3948988566399</v>
      </c>
      <c r="N426" s="59">
        <f t="shared" si="86"/>
        <v>537.55900202292651</v>
      </c>
      <c r="O426" s="52">
        <f t="shared" si="87"/>
        <v>5785.8358968337134</v>
      </c>
      <c r="P426" s="52">
        <f t="shared" si="77"/>
        <v>6392.5</v>
      </c>
      <c r="R426" s="15" t="s">
        <v>859</v>
      </c>
      <c r="S426" s="50">
        <f t="shared" si="78"/>
        <v>5040</v>
      </c>
      <c r="T426" s="52">
        <f t="shared" si="79"/>
        <v>6367.3</v>
      </c>
      <c r="U426" s="46">
        <f t="shared" si="80"/>
        <v>7563.5644000000002</v>
      </c>
      <c r="V426" s="46">
        <f t="shared" si="81"/>
        <v>1196.2644</v>
      </c>
      <c r="W426" s="58">
        <f t="shared" si="82"/>
        <v>0.50058253888610127</v>
      </c>
      <c r="X426">
        <f t="shared" si="83"/>
        <v>433</v>
      </c>
      <c r="Y426">
        <f t="shared" si="84"/>
        <v>334</v>
      </c>
    </row>
    <row r="427" spans="1:25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43"/>
      <c r="L427" s="54">
        <f t="shared" si="76"/>
        <v>418</v>
      </c>
      <c r="M427" s="46">
        <f t="shared" si="85"/>
        <v>6616.4510166358587</v>
      </c>
      <c r="N427" s="59">
        <f t="shared" si="86"/>
        <v>281.73598553345386</v>
      </c>
      <c r="O427" s="52">
        <f t="shared" si="87"/>
        <v>6334.7150311024052</v>
      </c>
      <c r="P427" s="52">
        <f t="shared" si="77"/>
        <v>6691.6</v>
      </c>
      <c r="R427" s="15" t="s">
        <v>861</v>
      </c>
      <c r="S427" s="50">
        <f t="shared" si="78"/>
        <v>27000</v>
      </c>
      <c r="T427" s="52">
        <f t="shared" si="79"/>
        <v>6556.6</v>
      </c>
      <c r="U427" s="46">
        <f t="shared" si="80"/>
        <v>7531.268</v>
      </c>
      <c r="V427" s="46">
        <f t="shared" si="81"/>
        <v>974.66799999999967</v>
      </c>
      <c r="W427" s="58">
        <f t="shared" si="82"/>
        <v>1.0852973898160028</v>
      </c>
      <c r="X427">
        <f t="shared" si="83"/>
        <v>422</v>
      </c>
      <c r="Y427">
        <f t="shared" si="84"/>
        <v>383</v>
      </c>
    </row>
    <row r="428" spans="1:25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43"/>
      <c r="L428" s="54">
        <f t="shared" si="76"/>
        <v>446</v>
      </c>
      <c r="M428" s="46">
        <f t="shared" si="85"/>
        <v>6141.6309012875536</v>
      </c>
      <c r="N428" s="59">
        <f t="shared" si="86"/>
        <v>842.87709497206708</v>
      </c>
      <c r="O428" s="52">
        <f t="shared" si="87"/>
        <v>5298.7538063154861</v>
      </c>
      <c r="P428" s="52">
        <f t="shared" si="77"/>
        <v>5948</v>
      </c>
      <c r="R428" s="15" t="s">
        <v>863</v>
      </c>
      <c r="S428" s="50">
        <f t="shared" si="78"/>
        <v>6915.6</v>
      </c>
      <c r="T428" s="52">
        <f t="shared" si="79"/>
        <v>5913.4219999999996</v>
      </c>
      <c r="U428" s="46">
        <f t="shared" si="80"/>
        <v>7527.06</v>
      </c>
      <c r="V428" s="46">
        <f t="shared" si="81"/>
        <v>1613.6380000000008</v>
      </c>
      <c r="W428" s="58">
        <f t="shared" si="82"/>
        <v>0.33689975144987644</v>
      </c>
      <c r="X428">
        <f t="shared" si="83"/>
        <v>451</v>
      </c>
      <c r="Y428">
        <f t="shared" si="84"/>
        <v>275</v>
      </c>
    </row>
    <row r="429" spans="1:25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43"/>
      <c r="L429" s="54">
        <f t="shared" si="76"/>
        <v>406</v>
      </c>
      <c r="M429" s="46">
        <f t="shared" si="85"/>
        <v>6861.8042226487523</v>
      </c>
      <c r="N429" s="59">
        <f t="shared" si="86"/>
        <v>474.91039426523292</v>
      </c>
      <c r="O429" s="52">
        <f t="shared" si="87"/>
        <v>6386.8938283835196</v>
      </c>
      <c r="P429" s="52">
        <f t="shared" si="77"/>
        <v>6620</v>
      </c>
      <c r="R429" s="15" t="s">
        <v>865</v>
      </c>
      <c r="S429" s="50">
        <f t="shared" si="78"/>
        <v>6840</v>
      </c>
      <c r="T429" s="52">
        <f t="shared" si="79"/>
        <v>6585.8</v>
      </c>
      <c r="U429" s="46">
        <f t="shared" si="80"/>
        <v>7521.8</v>
      </c>
      <c r="V429" s="46">
        <f t="shared" si="81"/>
        <v>936</v>
      </c>
      <c r="W429" s="58">
        <f t="shared" si="82"/>
        <v>0.76603773584905666</v>
      </c>
      <c r="X429">
        <f t="shared" si="83"/>
        <v>419</v>
      </c>
      <c r="Y429">
        <f t="shared" si="84"/>
        <v>393</v>
      </c>
    </row>
    <row r="430" spans="1:25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43"/>
      <c r="L430" s="54">
        <f t="shared" si="76"/>
        <v>465</v>
      </c>
      <c r="M430" s="46">
        <f t="shared" si="85"/>
        <v>5817.0195439739418</v>
      </c>
      <c r="N430" s="59">
        <f t="shared" si="86"/>
        <v>535.57623478883329</v>
      </c>
      <c r="O430" s="52">
        <f t="shared" si="87"/>
        <v>5281.4433091851088</v>
      </c>
      <c r="P430" s="52">
        <f t="shared" si="77"/>
        <v>6395.1</v>
      </c>
      <c r="R430" s="15" t="s">
        <v>867</v>
      </c>
      <c r="S430" s="50">
        <f t="shared" si="78"/>
        <v>4410</v>
      </c>
      <c r="T430" s="52">
        <f t="shared" si="79"/>
        <v>6373.05</v>
      </c>
      <c r="U430" s="46">
        <f t="shared" si="80"/>
        <v>7514.7516000000005</v>
      </c>
      <c r="V430" s="46">
        <f t="shared" si="81"/>
        <v>1141.7016000000003</v>
      </c>
      <c r="W430" s="58">
        <f t="shared" si="82"/>
        <v>0.52593103448275902</v>
      </c>
      <c r="X430">
        <f t="shared" si="83"/>
        <v>432</v>
      </c>
      <c r="Y430">
        <f t="shared" si="84"/>
        <v>348</v>
      </c>
    </row>
    <row r="431" spans="1:25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43"/>
      <c r="L431" s="54">
        <f t="shared" si="76"/>
        <v>405</v>
      </c>
      <c r="M431" s="46">
        <f t="shared" si="85"/>
        <v>6869.6618357487932</v>
      </c>
      <c r="N431" s="59">
        <f t="shared" si="86"/>
        <v>138.80813953488374</v>
      </c>
      <c r="O431" s="52">
        <f t="shared" si="87"/>
        <v>6730.8536962139096</v>
      </c>
      <c r="P431" s="52">
        <f t="shared" si="77"/>
        <v>7205.6</v>
      </c>
      <c r="R431" s="15" t="s">
        <v>869</v>
      </c>
      <c r="S431" s="50">
        <f t="shared" si="78"/>
        <v>37080</v>
      </c>
      <c r="T431" s="52">
        <f t="shared" si="79"/>
        <v>7020.2000000000007</v>
      </c>
      <c r="U431" s="46">
        <f t="shared" si="80"/>
        <v>7479.8252000000002</v>
      </c>
      <c r="V431" s="46">
        <f t="shared" si="81"/>
        <v>459.6251999999995</v>
      </c>
      <c r="W431" s="58">
        <f t="shared" si="82"/>
        <v>-5.8128293193717226</v>
      </c>
      <c r="X431">
        <f t="shared" si="83"/>
        <v>395</v>
      </c>
      <c r="Y431">
        <f t="shared" si="84"/>
        <v>464</v>
      </c>
    </row>
    <row r="432" spans="1:25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43"/>
      <c r="L432" s="54">
        <f t="shared" si="76"/>
        <v>409</v>
      </c>
      <c r="M432" s="46">
        <f t="shared" si="85"/>
        <v>6704.640151515152</v>
      </c>
      <c r="N432" s="59">
        <f t="shared" si="86"/>
        <v>90.692520775623251</v>
      </c>
      <c r="O432" s="52">
        <f t="shared" si="87"/>
        <v>6613.9476307395289</v>
      </c>
      <c r="P432" s="52">
        <f t="shared" si="77"/>
        <v>6916.4000000000005</v>
      </c>
      <c r="R432" s="15" t="s">
        <v>871</v>
      </c>
      <c r="S432" s="50">
        <f t="shared" si="78"/>
        <v>6678</v>
      </c>
      <c r="T432" s="52">
        <f t="shared" si="79"/>
        <v>6883.01</v>
      </c>
      <c r="U432" s="46">
        <f t="shared" si="80"/>
        <v>7448.2652000000007</v>
      </c>
      <c r="V432" s="46">
        <f t="shared" si="81"/>
        <v>565.25520000000051</v>
      </c>
      <c r="W432" s="58">
        <f t="shared" si="82"/>
        <v>2.4529945021380608</v>
      </c>
      <c r="X432">
        <f t="shared" si="83"/>
        <v>400</v>
      </c>
      <c r="Y432">
        <f t="shared" si="84"/>
        <v>452</v>
      </c>
    </row>
    <row r="433" spans="1:25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43"/>
      <c r="L433" s="54">
        <f t="shared" si="76"/>
        <v>433</v>
      </c>
      <c r="M433" s="46">
        <f t="shared" si="85"/>
        <v>6386.4253393665158</v>
      </c>
      <c r="N433" s="59">
        <f t="shared" si="86"/>
        <v>288.97136797454931</v>
      </c>
      <c r="O433" s="52">
        <f t="shared" si="87"/>
        <v>6097.4539713919667</v>
      </c>
      <c r="P433" s="52">
        <f t="shared" si="77"/>
        <v>6512</v>
      </c>
      <c r="R433" s="15" t="s">
        <v>873</v>
      </c>
      <c r="S433" s="50">
        <f t="shared" si="78"/>
        <v>18000</v>
      </c>
      <c r="T433" s="52">
        <f t="shared" si="79"/>
        <v>6422</v>
      </c>
      <c r="U433" s="46">
        <f t="shared" si="80"/>
        <v>7423.9639999999999</v>
      </c>
      <c r="V433" s="46">
        <f t="shared" si="81"/>
        <v>1001.9639999999999</v>
      </c>
      <c r="W433" s="58">
        <f t="shared" si="82"/>
        <v>0.83846605504587146</v>
      </c>
      <c r="X433">
        <f t="shared" si="83"/>
        <v>430</v>
      </c>
      <c r="Y433">
        <f t="shared" si="84"/>
        <v>377</v>
      </c>
    </row>
    <row r="434" spans="1:25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43"/>
      <c r="L434" s="54">
        <f t="shared" si="76"/>
        <v>427</v>
      </c>
      <c r="M434" s="46">
        <f t="shared" si="85"/>
        <v>6447.2426470588234</v>
      </c>
      <c r="N434" s="59">
        <f t="shared" si="86"/>
        <v>668.47826086956513</v>
      </c>
      <c r="O434" s="52">
        <f t="shared" si="87"/>
        <v>5778.7643861892584</v>
      </c>
      <c r="P434" s="52">
        <f t="shared" si="77"/>
        <v>6276.6</v>
      </c>
      <c r="R434" s="15" t="s">
        <v>875</v>
      </c>
      <c r="S434" s="50">
        <f t="shared" si="78"/>
        <v>13500</v>
      </c>
      <c r="T434" s="52">
        <f t="shared" si="79"/>
        <v>6209.1</v>
      </c>
      <c r="U434" s="46">
        <f t="shared" si="80"/>
        <v>7379.3592000000008</v>
      </c>
      <c r="V434" s="46">
        <f t="shared" si="81"/>
        <v>1170.2592000000004</v>
      </c>
      <c r="W434" s="58">
        <f t="shared" si="82"/>
        <v>0.58571707317073229</v>
      </c>
      <c r="X434">
        <f t="shared" si="83"/>
        <v>438</v>
      </c>
      <c r="Y434">
        <f t="shared" si="84"/>
        <v>344</v>
      </c>
    </row>
    <row r="435" spans="1:25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43"/>
      <c r="L435" s="54">
        <f t="shared" si="76"/>
        <v>454</v>
      </c>
      <c r="M435" s="46">
        <f t="shared" si="85"/>
        <v>6053.4722222222226</v>
      </c>
      <c r="N435" s="59">
        <f t="shared" si="86"/>
        <v>9.2655193607867243</v>
      </c>
      <c r="O435" s="52">
        <f t="shared" si="87"/>
        <v>6044.2067028614356</v>
      </c>
      <c r="P435" s="52">
        <f t="shared" si="77"/>
        <v>7094.2000000000007</v>
      </c>
      <c r="R435" s="15" t="s">
        <v>877</v>
      </c>
      <c r="S435" s="50">
        <f t="shared" si="78"/>
        <v>16449.3</v>
      </c>
      <c r="T435" s="52">
        <f t="shared" si="79"/>
        <v>7011.9535000000005</v>
      </c>
      <c r="U435" s="46">
        <f t="shared" si="80"/>
        <v>7336.2272000000003</v>
      </c>
      <c r="V435" s="46">
        <f t="shared" si="81"/>
        <v>324.27369999999974</v>
      </c>
      <c r="W435" s="58">
        <f t="shared" si="82"/>
        <v>-3.6888366500829171</v>
      </c>
      <c r="X435">
        <f t="shared" si="83"/>
        <v>398</v>
      </c>
      <c r="Y435">
        <f t="shared" si="84"/>
        <v>478</v>
      </c>
    </row>
    <row r="436" spans="1:25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43"/>
      <c r="L436" s="54">
        <f t="shared" si="76"/>
        <v>439</v>
      </c>
      <c r="M436" s="46">
        <f t="shared" si="85"/>
        <v>6269.0433212996386</v>
      </c>
      <c r="N436" s="59">
        <f t="shared" si="86"/>
        <v>549.2462311557789</v>
      </c>
      <c r="O436" s="52">
        <f t="shared" si="87"/>
        <v>5719.7970901438594</v>
      </c>
      <c r="P436" s="52">
        <f t="shared" si="77"/>
        <v>6618.2000000000007</v>
      </c>
      <c r="R436" s="15" t="s">
        <v>879</v>
      </c>
      <c r="S436" s="50">
        <f t="shared" si="78"/>
        <v>5850</v>
      </c>
      <c r="T436" s="52">
        <f t="shared" si="79"/>
        <v>6588.9500000000007</v>
      </c>
      <c r="U436" s="46">
        <f t="shared" si="80"/>
        <v>7307.2972000000009</v>
      </c>
      <c r="V436" s="46">
        <f t="shared" si="81"/>
        <v>718.34720000000016</v>
      </c>
      <c r="W436" s="58">
        <f t="shared" si="82"/>
        <v>1.1907508386703269</v>
      </c>
      <c r="X436">
        <f t="shared" si="83"/>
        <v>417</v>
      </c>
      <c r="Y436">
        <f t="shared" si="84"/>
        <v>432</v>
      </c>
    </row>
    <row r="437" spans="1:25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43"/>
      <c r="L437" s="54">
        <f t="shared" si="76"/>
        <v>445</v>
      </c>
      <c r="M437" s="46">
        <f t="shared" si="85"/>
        <v>6158.0817051509775</v>
      </c>
      <c r="N437" s="59">
        <f t="shared" si="86"/>
        <v>463.08479532163744</v>
      </c>
      <c r="O437" s="52">
        <f t="shared" si="87"/>
        <v>5694.9969098293404</v>
      </c>
      <c r="P437" s="52">
        <f t="shared" si="77"/>
        <v>6300.5</v>
      </c>
      <c r="R437" s="15" t="s">
        <v>881</v>
      </c>
      <c r="S437" s="50">
        <f t="shared" si="78"/>
        <v>27325.8</v>
      </c>
      <c r="T437" s="52">
        <f t="shared" si="79"/>
        <v>6163.8710000000001</v>
      </c>
      <c r="U437" s="46">
        <f t="shared" si="80"/>
        <v>7294.5680000000002</v>
      </c>
      <c r="V437" s="46">
        <f t="shared" si="81"/>
        <v>1130.6970000000001</v>
      </c>
      <c r="W437" s="58">
        <f t="shared" si="82"/>
        <v>0.78484135753749029</v>
      </c>
      <c r="X437">
        <f t="shared" si="83"/>
        <v>442</v>
      </c>
      <c r="Y437">
        <f t="shared" si="84"/>
        <v>351</v>
      </c>
    </row>
    <row r="438" spans="1:25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43"/>
      <c r="L438" s="54">
        <f t="shared" si="76"/>
        <v>419</v>
      </c>
      <c r="M438" s="46">
        <f t="shared" si="85"/>
        <v>6605.5449330783931</v>
      </c>
      <c r="N438" s="59">
        <f t="shared" si="86"/>
        <v>347.19251336898395</v>
      </c>
      <c r="O438" s="52">
        <f t="shared" si="87"/>
        <v>6258.3524197094093</v>
      </c>
      <c r="P438" s="52">
        <f t="shared" si="77"/>
        <v>6649.7</v>
      </c>
      <c r="R438" s="15" t="s">
        <v>883</v>
      </c>
      <c r="S438" s="50">
        <f t="shared" si="78"/>
        <v>17100</v>
      </c>
      <c r="T438" s="52">
        <f t="shared" si="79"/>
        <v>6564.2</v>
      </c>
      <c r="U438" s="46">
        <f t="shared" si="80"/>
        <v>7268.6887999999999</v>
      </c>
      <c r="V438" s="46">
        <f t="shared" si="81"/>
        <v>704.48880000000008</v>
      </c>
      <c r="W438" s="58">
        <f t="shared" si="82"/>
        <v>1.7127023488640745</v>
      </c>
      <c r="X438">
        <f t="shared" si="83"/>
        <v>421</v>
      </c>
      <c r="Y438">
        <f t="shared" si="84"/>
        <v>436</v>
      </c>
    </row>
    <row r="439" spans="1:25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43"/>
      <c r="L439" s="54">
        <f t="shared" si="76"/>
        <v>428</v>
      </c>
      <c r="M439" s="46">
        <f t="shared" si="85"/>
        <v>6424.6268656716411</v>
      </c>
      <c r="N439" s="59">
        <f t="shared" si="86"/>
        <v>89.977220956719833</v>
      </c>
      <c r="O439" s="52">
        <f t="shared" si="87"/>
        <v>6334.6496447149211</v>
      </c>
      <c r="P439" s="52">
        <f t="shared" si="77"/>
        <v>6847.7</v>
      </c>
      <c r="R439" s="15" t="s">
        <v>885</v>
      </c>
      <c r="S439" s="50">
        <f t="shared" si="78"/>
        <v>8370</v>
      </c>
      <c r="T439" s="52">
        <f t="shared" si="79"/>
        <v>6805.8499999999995</v>
      </c>
      <c r="U439" s="46">
        <f t="shared" si="80"/>
        <v>7245.3343999999997</v>
      </c>
      <c r="V439" s="46">
        <f t="shared" si="81"/>
        <v>439.48440000000028</v>
      </c>
      <c r="W439" s="58">
        <f t="shared" si="82"/>
        <v>10.126187341772159</v>
      </c>
      <c r="X439">
        <f t="shared" si="83"/>
        <v>405</v>
      </c>
      <c r="Y439">
        <f t="shared" si="84"/>
        <v>469</v>
      </c>
    </row>
    <row r="440" spans="1:25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43"/>
      <c r="L440" s="54">
        <f t="shared" si="76"/>
        <v>404</v>
      </c>
      <c r="M440" s="46">
        <f t="shared" si="85"/>
        <v>6870.1298701298711</v>
      </c>
      <c r="N440" s="59">
        <f t="shared" si="86"/>
        <v>179.97198879551823</v>
      </c>
      <c r="O440" s="52">
        <f t="shared" si="87"/>
        <v>6690.1578813343531</v>
      </c>
      <c r="P440" s="52">
        <f t="shared" si="77"/>
        <v>6620</v>
      </c>
      <c r="R440" s="15" t="s">
        <v>887</v>
      </c>
      <c r="S440" s="50">
        <f t="shared" si="78"/>
        <v>23850</v>
      </c>
      <c r="T440" s="52">
        <f t="shared" si="79"/>
        <v>6500.75</v>
      </c>
      <c r="U440" s="46">
        <f t="shared" si="80"/>
        <v>7234.6040000000003</v>
      </c>
      <c r="V440" s="46">
        <f t="shared" si="81"/>
        <v>733.85400000000027</v>
      </c>
      <c r="W440" s="58">
        <f t="shared" si="82"/>
        <v>1.8554630350194563</v>
      </c>
      <c r="X440">
        <f t="shared" si="83"/>
        <v>427</v>
      </c>
      <c r="Y440">
        <f t="shared" si="84"/>
        <v>429</v>
      </c>
    </row>
    <row r="441" spans="1:25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43"/>
      <c r="L441" s="54">
        <f t="shared" si="76"/>
        <v>426</v>
      </c>
      <c r="M441" s="46">
        <f t="shared" si="85"/>
        <v>6454.8356807511736</v>
      </c>
      <c r="N441" s="59">
        <f t="shared" si="86"/>
        <v>139.0728476821192</v>
      </c>
      <c r="O441" s="52">
        <f t="shared" si="87"/>
        <v>6315.7628330690541</v>
      </c>
      <c r="P441" s="52">
        <f t="shared" si="77"/>
        <v>6706.4</v>
      </c>
      <c r="R441" s="15" t="s">
        <v>889</v>
      </c>
      <c r="S441" s="50">
        <f t="shared" si="78"/>
        <v>7380</v>
      </c>
      <c r="T441" s="52">
        <f t="shared" si="79"/>
        <v>6669.5</v>
      </c>
      <c r="U441" s="46">
        <f t="shared" si="80"/>
        <v>7231.8687999999993</v>
      </c>
      <c r="V441" s="46">
        <f t="shared" si="81"/>
        <v>562.36879999999928</v>
      </c>
      <c r="W441" s="58">
        <f t="shared" si="82"/>
        <v>2.347433333333329</v>
      </c>
      <c r="X441">
        <f t="shared" si="83"/>
        <v>413</v>
      </c>
      <c r="Y441">
        <f t="shared" si="84"/>
        <v>454</v>
      </c>
    </row>
    <row r="442" spans="1:25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43"/>
      <c r="L442" s="54">
        <f t="shared" si="76"/>
        <v>420</v>
      </c>
      <c r="M442" s="46">
        <f t="shared" si="85"/>
        <v>6583.333333333333</v>
      </c>
      <c r="N442" s="59">
        <f t="shared" si="86"/>
        <v>460.0840336134454</v>
      </c>
      <c r="O442" s="52">
        <f t="shared" si="87"/>
        <v>6123.2492997198879</v>
      </c>
      <c r="P442" s="52">
        <f t="shared" si="77"/>
        <v>6216</v>
      </c>
      <c r="R442" s="15" t="s">
        <v>891</v>
      </c>
      <c r="S442" s="50">
        <f t="shared" si="78"/>
        <v>7461.9</v>
      </c>
      <c r="T442" s="52">
        <f t="shared" si="79"/>
        <v>6178.6904999999997</v>
      </c>
      <c r="U442" s="46">
        <f t="shared" si="80"/>
        <v>7230.3959999999997</v>
      </c>
      <c r="V442" s="46">
        <f t="shared" si="81"/>
        <v>1051.7055</v>
      </c>
      <c r="W442" s="58">
        <f t="shared" si="82"/>
        <v>0.60076940639269416</v>
      </c>
      <c r="X442">
        <f t="shared" si="83"/>
        <v>441</v>
      </c>
      <c r="Y442">
        <f t="shared" si="84"/>
        <v>367</v>
      </c>
    </row>
    <row r="443" spans="1:25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43"/>
      <c r="L443" s="54">
        <f t="shared" si="76"/>
        <v>453</v>
      </c>
      <c r="M443" s="46">
        <f t="shared" si="85"/>
        <v>6059.6102745792741</v>
      </c>
      <c r="N443" s="59">
        <f t="shared" si="86"/>
        <v>395.67901234567887</v>
      </c>
      <c r="O443" s="52">
        <f t="shared" si="87"/>
        <v>5663.9312622335956</v>
      </c>
      <c r="P443" s="52">
        <f t="shared" si="77"/>
        <v>6969.5</v>
      </c>
      <c r="R443" s="15" t="s">
        <v>893</v>
      </c>
      <c r="S443" s="50">
        <f t="shared" si="78"/>
        <v>15660</v>
      </c>
      <c r="T443" s="52">
        <f t="shared" si="79"/>
        <v>6891.2</v>
      </c>
      <c r="U443" s="46">
        <f t="shared" si="80"/>
        <v>7197.0475999999999</v>
      </c>
      <c r="V443" s="46">
        <f t="shared" si="81"/>
        <v>305.84760000000006</v>
      </c>
      <c r="W443" s="58">
        <f t="shared" si="82"/>
        <v>-3.3857067082683314</v>
      </c>
      <c r="X443">
        <f t="shared" si="83"/>
        <v>399</v>
      </c>
      <c r="Y443">
        <f t="shared" si="84"/>
        <v>480</v>
      </c>
    </row>
    <row r="444" spans="1:25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43"/>
      <c r="L444" s="54">
        <f t="shared" si="76"/>
        <v>391</v>
      </c>
      <c r="M444" s="46">
        <f t="shared" si="85"/>
        <v>7118.0208333333339</v>
      </c>
      <c r="N444" s="59">
        <f t="shared" si="86"/>
        <v>1471.1832061068701</v>
      </c>
      <c r="O444" s="52">
        <f t="shared" si="87"/>
        <v>5646.8376272264641</v>
      </c>
      <c r="P444" s="52">
        <f t="shared" si="77"/>
        <v>5291.5</v>
      </c>
      <c r="R444" s="15" t="s">
        <v>895</v>
      </c>
      <c r="S444" s="50">
        <f t="shared" si="78"/>
        <v>2353.5</v>
      </c>
      <c r="T444" s="52">
        <f t="shared" si="79"/>
        <v>5279.7325000000001</v>
      </c>
      <c r="U444" s="46">
        <f t="shared" si="80"/>
        <v>7188.6316000000006</v>
      </c>
      <c r="V444" s="46">
        <f t="shared" si="81"/>
        <v>1908.8991000000005</v>
      </c>
      <c r="W444" s="58">
        <f t="shared" si="82"/>
        <v>0.23809774289791191</v>
      </c>
      <c r="X444">
        <f t="shared" si="83"/>
        <v>477</v>
      </c>
      <c r="Y444">
        <f t="shared" si="84"/>
        <v>241</v>
      </c>
    </row>
    <row r="445" spans="1:25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43"/>
      <c r="L445" s="54">
        <f t="shared" si="76"/>
        <v>451</v>
      </c>
      <c r="M445" s="46">
        <f t="shared" si="85"/>
        <v>6082.2479928635148</v>
      </c>
      <c r="N445" s="59">
        <f t="shared" si="86"/>
        <v>6.2</v>
      </c>
      <c r="O445" s="52">
        <f t="shared" si="87"/>
        <v>6076.047992863515</v>
      </c>
      <c r="P445" s="52">
        <f t="shared" si="77"/>
        <v>6632.2</v>
      </c>
      <c r="R445" s="15" t="s">
        <v>897</v>
      </c>
      <c r="S445" s="50">
        <f t="shared" si="78"/>
        <v>8550</v>
      </c>
      <c r="T445" s="52">
        <f t="shared" si="79"/>
        <v>6589.45</v>
      </c>
      <c r="U445" s="46">
        <f t="shared" si="80"/>
        <v>7172.7464</v>
      </c>
      <c r="V445" s="46">
        <f t="shared" si="81"/>
        <v>583.29640000000018</v>
      </c>
      <c r="W445" s="58">
        <f t="shared" si="82"/>
        <v>2.1360021505376352</v>
      </c>
      <c r="X445">
        <f t="shared" si="83"/>
        <v>416</v>
      </c>
      <c r="Y445">
        <f t="shared" si="84"/>
        <v>448</v>
      </c>
    </row>
    <row r="446" spans="1:25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43"/>
      <c r="L446" s="54">
        <f t="shared" si="76"/>
        <v>424</v>
      </c>
      <c r="M446" s="46">
        <f t="shared" si="85"/>
        <v>6480</v>
      </c>
      <c r="N446" s="59">
        <f t="shared" si="86"/>
        <v>61.895702775290964</v>
      </c>
      <c r="O446" s="52">
        <f t="shared" si="87"/>
        <v>6418.1042972247087</v>
      </c>
      <c r="P446" s="52">
        <f t="shared" si="77"/>
        <v>6250.9</v>
      </c>
      <c r="R446" s="15" t="s">
        <v>899</v>
      </c>
      <c r="S446" s="50">
        <f t="shared" si="78"/>
        <v>61200</v>
      </c>
      <c r="T446" s="52">
        <f t="shared" si="79"/>
        <v>5944.9</v>
      </c>
      <c r="U446" s="46">
        <f t="shared" si="80"/>
        <v>7157.808</v>
      </c>
      <c r="V446" s="46">
        <f t="shared" si="81"/>
        <v>1212.9080000000004</v>
      </c>
      <c r="W446" s="58">
        <f t="shared" si="82"/>
        <v>1.1929271379497384</v>
      </c>
      <c r="X446">
        <f t="shared" si="83"/>
        <v>448</v>
      </c>
      <c r="Y446">
        <f t="shared" si="84"/>
        <v>332</v>
      </c>
    </row>
    <row r="447" spans="1:25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43"/>
      <c r="L447" s="54">
        <f t="shared" si="76"/>
        <v>399</v>
      </c>
      <c r="M447" s="46">
        <f t="shared" si="85"/>
        <v>6938.9795918367345</v>
      </c>
      <c r="N447" s="59" t="str">
        <f t="shared" si="86"/>
        <v/>
      </c>
      <c r="O447" s="52" t="str">
        <f t="shared" si="87"/>
        <v/>
      </c>
      <c r="P447" s="52">
        <f t="shared" si="77"/>
        <v>6811.2</v>
      </c>
      <c r="R447" s="15" t="s">
        <v>901</v>
      </c>
      <c r="S447" s="50">
        <f t="shared" si="78"/>
        <v>35550</v>
      </c>
      <c r="T447" s="52">
        <f t="shared" si="79"/>
        <v>6633.45</v>
      </c>
      <c r="U447" s="46">
        <f t="shared" si="80"/>
        <v>7153.8104000000003</v>
      </c>
      <c r="V447" s="46">
        <f t="shared" si="81"/>
        <v>520.36040000000048</v>
      </c>
      <c r="W447" s="58">
        <f t="shared" si="82"/>
        <v>-48.305490909090956</v>
      </c>
      <c r="X447">
        <f t="shared" si="83"/>
        <v>415</v>
      </c>
      <c r="Y447">
        <f t="shared" si="84"/>
        <v>457</v>
      </c>
    </row>
    <row r="448" spans="1:25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43"/>
      <c r="L448" s="54">
        <f t="shared" si="76"/>
        <v>496</v>
      </c>
      <c r="M448" s="46">
        <f t="shared" si="85"/>
        <v>4720.8913649025071</v>
      </c>
      <c r="N448" s="59" t="str">
        <f t="shared" si="86"/>
        <v/>
      </c>
      <c r="O448" s="52" t="str">
        <f t="shared" si="87"/>
        <v/>
      </c>
      <c r="P448" s="52">
        <f t="shared" si="77"/>
        <v>7283.3</v>
      </c>
      <c r="R448" s="15" t="s">
        <v>903</v>
      </c>
      <c r="S448" s="50">
        <f t="shared" si="78"/>
        <v>10911.6</v>
      </c>
      <c r="T448" s="52">
        <f t="shared" si="79"/>
        <v>7228.7420000000002</v>
      </c>
      <c r="U448" s="46">
        <f t="shared" si="80"/>
        <v>7131.7183999999997</v>
      </c>
      <c r="V448" s="46">
        <f t="shared" si="81"/>
        <v>-97.023600000000442</v>
      </c>
      <c r="W448" s="58">
        <f t="shared" si="82"/>
        <v>-0.80753104542749365</v>
      </c>
      <c r="X448">
        <f t="shared" si="83"/>
        <v>387</v>
      </c>
      <c r="Y448">
        <f t="shared" si="84"/>
        <v>491</v>
      </c>
    </row>
    <row r="449" spans="1:25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43"/>
      <c r="L449" s="54">
        <f t="shared" si="76"/>
        <v>450</v>
      </c>
      <c r="M449" s="46">
        <f t="shared" si="85"/>
        <v>6091.8918918918916</v>
      </c>
      <c r="N449" s="59">
        <f t="shared" si="86"/>
        <v>1262.7422828427852</v>
      </c>
      <c r="O449" s="52">
        <f t="shared" si="87"/>
        <v>4829.1496090491064</v>
      </c>
      <c r="P449" s="52">
        <f t="shared" si="77"/>
        <v>5003</v>
      </c>
      <c r="R449" s="15" t="s">
        <v>905</v>
      </c>
      <c r="S449" s="50">
        <f t="shared" si="78"/>
        <v>17972.099999999999</v>
      </c>
      <c r="T449" s="52">
        <f t="shared" si="79"/>
        <v>4913.1395000000002</v>
      </c>
      <c r="U449" s="46">
        <f t="shared" si="80"/>
        <v>7113.6239999999998</v>
      </c>
      <c r="V449" s="46">
        <f t="shared" si="81"/>
        <v>2200.4844999999996</v>
      </c>
      <c r="W449" s="58">
        <f t="shared" si="82"/>
        <v>0.25098607163160863</v>
      </c>
      <c r="X449">
        <f t="shared" si="83"/>
        <v>487</v>
      </c>
      <c r="Y449">
        <f t="shared" si="84"/>
        <v>216</v>
      </c>
    </row>
    <row r="450" spans="1:25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43"/>
      <c r="L450" s="54">
        <f t="shared" si="76"/>
        <v>437</v>
      </c>
      <c r="M450" s="46">
        <f t="shared" si="85"/>
        <v>6307.6995305164319</v>
      </c>
      <c r="N450" s="59">
        <f t="shared" si="86"/>
        <v>747.25848563968668</v>
      </c>
      <c r="O450" s="52">
        <f t="shared" si="87"/>
        <v>5560.4410448767449</v>
      </c>
      <c r="P450" s="52">
        <f t="shared" si="77"/>
        <v>6145.3</v>
      </c>
      <c r="R450" s="15" t="s">
        <v>907</v>
      </c>
      <c r="S450" s="50">
        <f t="shared" si="78"/>
        <v>23400</v>
      </c>
      <c r="T450" s="52">
        <f t="shared" si="79"/>
        <v>6028.3</v>
      </c>
      <c r="U450" s="46">
        <f t="shared" si="80"/>
        <v>7067.0203999999994</v>
      </c>
      <c r="V450" s="46">
        <f t="shared" si="81"/>
        <v>1038.7203999999992</v>
      </c>
      <c r="W450" s="58">
        <f t="shared" si="82"/>
        <v>0.8146757512229198</v>
      </c>
      <c r="X450">
        <f t="shared" si="83"/>
        <v>445</v>
      </c>
      <c r="Y450">
        <f t="shared" si="84"/>
        <v>370</v>
      </c>
    </row>
    <row r="451" spans="1:25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43"/>
      <c r="L451" s="54">
        <f t="shared" ref="L451:L514" si="88">RANK(M451,$M$3:$M$502,0)</f>
        <v>457</v>
      </c>
      <c r="M451" s="46">
        <f t="shared" si="85"/>
        <v>5886.590709903594</v>
      </c>
      <c r="N451" s="59">
        <f t="shared" si="86"/>
        <v>555.31197301854979</v>
      </c>
      <c r="O451" s="52">
        <f t="shared" si="87"/>
        <v>5331.2787368850441</v>
      </c>
      <c r="P451" s="52">
        <f t="shared" si="77"/>
        <v>6058</v>
      </c>
      <c r="R451" s="15" t="s">
        <v>909</v>
      </c>
      <c r="S451" s="50">
        <f t="shared" si="78"/>
        <v>27000</v>
      </c>
      <c r="T451" s="52">
        <f t="shared" si="79"/>
        <v>5923</v>
      </c>
      <c r="U451" s="46">
        <f t="shared" si="80"/>
        <v>7065.8632000000007</v>
      </c>
      <c r="V451" s="46">
        <f t="shared" si="81"/>
        <v>1142.8632000000007</v>
      </c>
      <c r="W451" s="58">
        <f t="shared" si="82"/>
        <v>0.7352918311570007</v>
      </c>
      <c r="X451">
        <f t="shared" si="83"/>
        <v>450</v>
      </c>
      <c r="Y451">
        <f t="shared" si="84"/>
        <v>347</v>
      </c>
    </row>
    <row r="452" spans="1:25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43"/>
      <c r="L452" s="54">
        <f t="shared" si="88"/>
        <v>459</v>
      </c>
      <c r="M452" s="46">
        <f t="shared" si="85"/>
        <v>5871.2160979877517</v>
      </c>
      <c r="N452" s="59">
        <f t="shared" si="86"/>
        <v>1198.2352941176471</v>
      </c>
      <c r="O452" s="52">
        <f t="shared" si="87"/>
        <v>4672.9808038701049</v>
      </c>
      <c r="P452" s="52">
        <f t="shared" ref="P452:P502" si="89">E452-G452</f>
        <v>4266.3999999999996</v>
      </c>
      <c r="R452" s="15" t="s">
        <v>911</v>
      </c>
      <c r="S452" s="50">
        <f t="shared" ref="S452:S502" si="90">C452-(C452*0.1)</f>
        <v>6660</v>
      </c>
      <c r="T452" s="52">
        <f t="shared" ref="T452:T502" si="91">P452-(45000*C452*10%)/1000000</f>
        <v>4233.0999999999995</v>
      </c>
      <c r="U452" s="46">
        <f t="shared" ref="U452:U502" si="92">(E452*5.2%)+E452</f>
        <v>7059.7615999999998</v>
      </c>
      <c r="V452" s="46">
        <f t="shared" ref="V452:V502" si="93">U452-T452</f>
        <v>2826.6616000000004</v>
      </c>
      <c r="W452" s="58">
        <f t="shared" ref="W452:W502" si="94">(V452-G452)/G452</f>
        <v>0.15638258877434147</v>
      </c>
      <c r="X452">
        <f t="shared" ref="X452:X502" si="95">RANK(T452,$T$3:$T$502,0)</f>
        <v>496</v>
      </c>
      <c r="Y452">
        <f t="shared" ref="Y452:Y502" si="96">RANK(V452,$V$3:$V$502,0)</f>
        <v>173</v>
      </c>
    </row>
    <row r="453" spans="1:25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43"/>
      <c r="L453" s="54">
        <f t="shared" si="88"/>
        <v>449</v>
      </c>
      <c r="M453" s="46">
        <f t="shared" si="85"/>
        <v>6112.282309807516</v>
      </c>
      <c r="N453" s="59">
        <f t="shared" si="86"/>
        <v>384.69387755102036</v>
      </c>
      <c r="O453" s="52">
        <f t="shared" si="87"/>
        <v>5727.5884322564953</v>
      </c>
      <c r="P453" s="52">
        <f t="shared" si="89"/>
        <v>6253.8</v>
      </c>
      <c r="R453" s="15" t="s">
        <v>913</v>
      </c>
      <c r="S453" s="50">
        <f t="shared" si="90"/>
        <v>39600</v>
      </c>
      <c r="T453" s="52">
        <f t="shared" si="91"/>
        <v>6055.8</v>
      </c>
      <c r="U453" s="46">
        <f t="shared" si="92"/>
        <v>7015.2619999999997</v>
      </c>
      <c r="V453" s="46">
        <f t="shared" si="93"/>
        <v>959.46199999999953</v>
      </c>
      <c r="W453" s="58">
        <f t="shared" si="94"/>
        <v>1.3136291294911973</v>
      </c>
      <c r="X453">
        <f t="shared" si="95"/>
        <v>444</v>
      </c>
      <c r="Y453">
        <f t="shared" si="96"/>
        <v>388</v>
      </c>
    </row>
    <row r="454" spans="1:25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43"/>
      <c r="L454" s="54">
        <f t="shared" si="88"/>
        <v>436</v>
      </c>
      <c r="M454" s="46">
        <f t="shared" si="85"/>
        <v>6312.5</v>
      </c>
      <c r="N454" s="59">
        <f t="shared" si="86"/>
        <v>825.11556240369794</v>
      </c>
      <c r="O454" s="52">
        <f t="shared" si="87"/>
        <v>5487.3844375963017</v>
      </c>
      <c r="P454" s="52">
        <f t="shared" si="89"/>
        <v>6130.5</v>
      </c>
      <c r="R454" s="15" t="s">
        <v>915</v>
      </c>
      <c r="S454" s="50">
        <f t="shared" si="90"/>
        <v>20700</v>
      </c>
      <c r="T454" s="52">
        <f t="shared" si="91"/>
        <v>6027</v>
      </c>
      <c r="U454" s="46">
        <f t="shared" si="92"/>
        <v>7012.6319999999996</v>
      </c>
      <c r="V454" s="46">
        <f t="shared" si="93"/>
        <v>985.63199999999961</v>
      </c>
      <c r="W454" s="58">
        <f t="shared" si="94"/>
        <v>0.84058263305322056</v>
      </c>
      <c r="X454">
        <f t="shared" si="95"/>
        <v>446</v>
      </c>
      <c r="Y454">
        <f t="shared" si="96"/>
        <v>380</v>
      </c>
    </row>
    <row r="455" spans="1:25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43"/>
      <c r="L455" s="54">
        <f t="shared" si="88"/>
        <v>470</v>
      </c>
      <c r="M455" s="46">
        <f t="shared" si="85"/>
        <v>5715.7939914163089</v>
      </c>
      <c r="N455" s="59">
        <f t="shared" si="86"/>
        <v>1199.0755007704161</v>
      </c>
      <c r="O455" s="52">
        <f t="shared" si="87"/>
        <v>4516.7184906458933</v>
      </c>
      <c r="P455" s="52">
        <f t="shared" si="89"/>
        <v>5102.5</v>
      </c>
      <c r="R455" s="15" t="s">
        <v>917</v>
      </c>
      <c r="S455" s="50">
        <f t="shared" si="90"/>
        <v>16920</v>
      </c>
      <c r="T455" s="52">
        <f t="shared" si="91"/>
        <v>5017.8999999999996</v>
      </c>
      <c r="U455" s="46">
        <f t="shared" si="92"/>
        <v>7005.1628000000001</v>
      </c>
      <c r="V455" s="46">
        <f t="shared" si="93"/>
        <v>1987.2628000000004</v>
      </c>
      <c r="W455" s="58">
        <f t="shared" si="94"/>
        <v>0.27683294782832196</v>
      </c>
      <c r="X455">
        <f t="shared" si="95"/>
        <v>486</v>
      </c>
      <c r="Y455">
        <f t="shared" si="96"/>
        <v>235</v>
      </c>
    </row>
    <row r="456" spans="1:25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43"/>
      <c r="L456" s="54">
        <f t="shared" si="88"/>
        <v>442</v>
      </c>
      <c r="M456" s="46">
        <f t="shared" si="85"/>
        <v>6180.6331471135936</v>
      </c>
      <c r="N456" s="59">
        <f t="shared" si="86"/>
        <v>745.8770614692653</v>
      </c>
      <c r="O456" s="52">
        <f t="shared" si="87"/>
        <v>5434.7560856443288</v>
      </c>
      <c r="P456" s="52">
        <f t="shared" si="89"/>
        <v>5643</v>
      </c>
      <c r="R456" s="15" t="s">
        <v>919</v>
      </c>
      <c r="S456" s="50">
        <f t="shared" si="90"/>
        <v>6300</v>
      </c>
      <c r="T456" s="52">
        <f t="shared" si="91"/>
        <v>5611.5</v>
      </c>
      <c r="U456" s="46">
        <f t="shared" si="92"/>
        <v>6983.1760000000004</v>
      </c>
      <c r="V456" s="46">
        <f t="shared" si="93"/>
        <v>1371.6760000000004</v>
      </c>
      <c r="W456" s="58">
        <f t="shared" si="94"/>
        <v>0.37856884422110593</v>
      </c>
      <c r="X456">
        <f t="shared" si="95"/>
        <v>464</v>
      </c>
      <c r="Y456">
        <f t="shared" si="96"/>
        <v>314</v>
      </c>
    </row>
    <row r="457" spans="1:25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43"/>
      <c r="L457" s="54">
        <f t="shared" si="88"/>
        <v>466</v>
      </c>
      <c r="M457" s="46">
        <f t="shared" si="85"/>
        <v>5810.2383053839367</v>
      </c>
      <c r="N457" s="59">
        <f t="shared" si="86"/>
        <v>246.37681159420308</v>
      </c>
      <c r="O457" s="52">
        <f t="shared" si="87"/>
        <v>5563.8614937897337</v>
      </c>
      <c r="P457" s="52">
        <f t="shared" si="89"/>
        <v>6600</v>
      </c>
      <c r="R457" s="15" t="s">
        <v>921</v>
      </c>
      <c r="S457" s="50">
        <f t="shared" si="90"/>
        <v>11340</v>
      </c>
      <c r="T457" s="52">
        <f t="shared" si="91"/>
        <v>6543.3</v>
      </c>
      <c r="U457" s="46">
        <f t="shared" si="92"/>
        <v>6925.3159999999998</v>
      </c>
      <c r="V457" s="46">
        <f t="shared" si="93"/>
        <v>382.01599999999962</v>
      </c>
      <c r="W457" s="58">
        <f t="shared" si="94"/>
        <v>-23.471529411764685</v>
      </c>
      <c r="X457">
        <f t="shared" si="95"/>
        <v>424</v>
      </c>
      <c r="Y457">
        <f t="shared" si="96"/>
        <v>476</v>
      </c>
    </row>
    <row r="458" spans="1:25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43"/>
      <c r="L458" s="54">
        <f t="shared" si="88"/>
        <v>492</v>
      </c>
      <c r="M458" s="46">
        <f t="shared" si="85"/>
        <v>5154.2678151918562</v>
      </c>
      <c r="N458" s="59" t="str">
        <f t="shared" si="86"/>
        <v/>
      </c>
      <c r="O458" s="52" t="str">
        <f t="shared" si="87"/>
        <v/>
      </c>
      <c r="P458" s="52">
        <f t="shared" si="89"/>
        <v>5486</v>
      </c>
      <c r="R458" s="15" t="s">
        <v>923</v>
      </c>
      <c r="S458" s="50">
        <f t="shared" si="90"/>
        <v>2160</v>
      </c>
      <c r="T458" s="52">
        <f t="shared" si="91"/>
        <v>5475.2</v>
      </c>
      <c r="U458" s="46">
        <f t="shared" si="92"/>
        <v>6924.2640000000001</v>
      </c>
      <c r="V458" s="46">
        <f t="shared" si="93"/>
        <v>1449.0640000000003</v>
      </c>
      <c r="W458" s="58">
        <f t="shared" si="94"/>
        <v>0.32213868613138713</v>
      </c>
      <c r="X458">
        <f t="shared" si="95"/>
        <v>469</v>
      </c>
      <c r="Y458">
        <f t="shared" si="96"/>
        <v>306</v>
      </c>
    </row>
    <row r="459" spans="1:25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43"/>
      <c r="L459" s="54">
        <f t="shared" si="88"/>
        <v>414</v>
      </c>
      <c r="M459" s="46">
        <f t="shared" si="85"/>
        <v>6651.4661274014161</v>
      </c>
      <c r="N459" s="59" t="str">
        <f t="shared" si="86"/>
        <v/>
      </c>
      <c r="O459" s="52" t="str">
        <f t="shared" si="87"/>
        <v/>
      </c>
      <c r="P459" s="52">
        <f t="shared" si="89"/>
        <v>6618</v>
      </c>
      <c r="R459" s="15" t="s">
        <v>925</v>
      </c>
      <c r="S459" s="50">
        <f t="shared" si="90"/>
        <v>35550</v>
      </c>
      <c r="T459" s="52">
        <f t="shared" si="91"/>
        <v>6440.25</v>
      </c>
      <c r="U459" s="46">
        <f t="shared" si="92"/>
        <v>6920.3716000000004</v>
      </c>
      <c r="V459" s="46">
        <f t="shared" si="93"/>
        <v>480.1216000000004</v>
      </c>
      <c r="W459" s="58">
        <f t="shared" si="94"/>
        <v>-13.09374307304787</v>
      </c>
      <c r="X459">
        <f t="shared" si="95"/>
        <v>429</v>
      </c>
      <c r="Y459">
        <f t="shared" si="96"/>
        <v>461</v>
      </c>
    </row>
    <row r="460" spans="1:25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43"/>
      <c r="L460" s="54">
        <f t="shared" si="88"/>
        <v>430</v>
      </c>
      <c r="M460" s="46">
        <f t="shared" si="85"/>
        <v>6419.8420533070093</v>
      </c>
      <c r="N460" s="59">
        <f t="shared" si="86"/>
        <v>221.45643693107934</v>
      </c>
      <c r="O460" s="52">
        <f t="shared" si="87"/>
        <v>6198.3856163759301</v>
      </c>
      <c r="P460" s="52">
        <f t="shared" si="89"/>
        <v>6333</v>
      </c>
      <c r="R460" s="15" t="s">
        <v>927</v>
      </c>
      <c r="S460" s="50">
        <f t="shared" si="90"/>
        <v>27904.5</v>
      </c>
      <c r="T460" s="52">
        <f t="shared" si="91"/>
        <v>6193.4775</v>
      </c>
      <c r="U460" s="46">
        <f t="shared" si="92"/>
        <v>6841.4715999999999</v>
      </c>
      <c r="V460" s="46">
        <f t="shared" si="93"/>
        <v>647.99409999999989</v>
      </c>
      <c r="W460" s="58">
        <f t="shared" si="94"/>
        <v>2.8050152671755715</v>
      </c>
      <c r="X460">
        <f t="shared" si="95"/>
        <v>439</v>
      </c>
      <c r="Y460">
        <f t="shared" si="96"/>
        <v>442</v>
      </c>
    </row>
    <row r="461" spans="1:25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43"/>
      <c r="L461" s="54">
        <f t="shared" si="88"/>
        <v>483</v>
      </c>
      <c r="M461" s="46">
        <f t="shared" si="85"/>
        <v>5428.7866108786602</v>
      </c>
      <c r="N461" s="59">
        <f t="shared" si="86"/>
        <v>480.66172276098115</v>
      </c>
      <c r="O461" s="52">
        <f t="shared" si="87"/>
        <v>4948.1248881176789</v>
      </c>
      <c r="P461" s="52">
        <f t="shared" si="89"/>
        <v>5644.7999999999993</v>
      </c>
      <c r="R461" s="15" t="s">
        <v>929</v>
      </c>
      <c r="S461" s="50">
        <f t="shared" si="90"/>
        <v>36900</v>
      </c>
      <c r="T461" s="52">
        <f t="shared" si="91"/>
        <v>5460.2999999999993</v>
      </c>
      <c r="U461" s="46">
        <f t="shared" si="92"/>
        <v>6824.7447999999995</v>
      </c>
      <c r="V461" s="46">
        <f t="shared" si="93"/>
        <v>1364.4448000000002</v>
      </c>
      <c r="W461" s="58">
        <f t="shared" si="94"/>
        <v>0.61932684547828176</v>
      </c>
      <c r="X461">
        <f t="shared" si="95"/>
        <v>470</v>
      </c>
      <c r="Y461">
        <f t="shared" si="96"/>
        <v>317</v>
      </c>
    </row>
    <row r="462" spans="1:25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43"/>
      <c r="L462" s="54">
        <f t="shared" si="88"/>
        <v>485</v>
      </c>
      <c r="M462" s="46">
        <f t="shared" si="85"/>
        <v>5329.2181069958842</v>
      </c>
      <c r="N462" s="59">
        <f t="shared" si="86"/>
        <v>43.001148398621922</v>
      </c>
      <c r="O462" s="52">
        <f t="shared" si="87"/>
        <v>5286.2169585972624</v>
      </c>
      <c r="P462" s="52">
        <f t="shared" si="89"/>
        <v>6138</v>
      </c>
      <c r="R462" s="15" t="s">
        <v>931</v>
      </c>
      <c r="S462" s="50">
        <f t="shared" si="90"/>
        <v>9090</v>
      </c>
      <c r="T462" s="52">
        <f t="shared" si="91"/>
        <v>6092.55</v>
      </c>
      <c r="U462" s="46">
        <f t="shared" si="92"/>
        <v>6811.7</v>
      </c>
      <c r="V462" s="46">
        <f t="shared" si="93"/>
        <v>719.14999999999964</v>
      </c>
      <c r="W462" s="58">
        <f t="shared" si="94"/>
        <v>1.1339762611275954</v>
      </c>
      <c r="X462">
        <f t="shared" si="95"/>
        <v>443</v>
      </c>
      <c r="Y462">
        <f t="shared" si="96"/>
        <v>431</v>
      </c>
    </row>
    <row r="463" spans="1:25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43"/>
      <c r="L463" s="54">
        <f t="shared" si="88"/>
        <v>484</v>
      </c>
      <c r="M463" s="46">
        <f t="shared" si="85"/>
        <v>5406.3545150501677</v>
      </c>
      <c r="N463" s="59" t="str">
        <f t="shared" si="86"/>
        <v/>
      </c>
      <c r="O463" s="52" t="str">
        <f t="shared" si="87"/>
        <v/>
      </c>
      <c r="P463" s="52">
        <f t="shared" si="89"/>
        <v>6748</v>
      </c>
      <c r="R463" s="15" t="s">
        <v>933</v>
      </c>
      <c r="S463" s="50">
        <f t="shared" si="90"/>
        <v>1537.2</v>
      </c>
      <c r="T463" s="52">
        <f t="shared" si="91"/>
        <v>6740.3140000000003</v>
      </c>
      <c r="U463" s="46">
        <f t="shared" si="92"/>
        <v>6802.232</v>
      </c>
      <c r="V463" s="46">
        <f t="shared" si="93"/>
        <v>61.917999999999665</v>
      </c>
      <c r="W463" s="58">
        <f t="shared" si="94"/>
        <v>-1.2195673758865235</v>
      </c>
      <c r="X463">
        <f t="shared" si="95"/>
        <v>407</v>
      </c>
      <c r="Y463">
        <f t="shared" si="96"/>
        <v>489</v>
      </c>
    </row>
    <row r="464" spans="1:25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43"/>
      <c r="L464" s="54">
        <f t="shared" si="88"/>
        <v>455</v>
      </c>
      <c r="M464" s="46">
        <f t="shared" si="85"/>
        <v>6021.1753731343279</v>
      </c>
      <c r="N464" s="59">
        <f t="shared" si="86"/>
        <v>1408.296622613803</v>
      </c>
      <c r="O464" s="52">
        <f t="shared" si="87"/>
        <v>4612.8787505205246</v>
      </c>
      <c r="P464" s="52">
        <f t="shared" si="89"/>
        <v>4536.6000000000004</v>
      </c>
      <c r="R464" s="15" t="s">
        <v>935</v>
      </c>
      <c r="S464" s="50">
        <f t="shared" si="90"/>
        <v>15156</v>
      </c>
      <c r="T464" s="52">
        <f t="shared" si="91"/>
        <v>4460.8200000000006</v>
      </c>
      <c r="U464" s="46">
        <f t="shared" si="92"/>
        <v>6790.3444</v>
      </c>
      <c r="V464" s="46">
        <f t="shared" si="93"/>
        <v>2329.5243999999993</v>
      </c>
      <c r="W464" s="58">
        <f t="shared" si="94"/>
        <v>0.21449580313852221</v>
      </c>
      <c r="X464">
        <f t="shared" si="95"/>
        <v>493</v>
      </c>
      <c r="Y464">
        <f t="shared" si="96"/>
        <v>207</v>
      </c>
    </row>
    <row r="465" spans="1:25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43"/>
      <c r="L465" s="54">
        <f t="shared" si="88"/>
        <v>480</v>
      </c>
      <c r="M465" s="46">
        <f t="shared" si="85"/>
        <v>5454.8687552921247</v>
      </c>
      <c r="N465" s="59">
        <f t="shared" si="86"/>
        <v>3.7999766872595875</v>
      </c>
      <c r="O465" s="52">
        <f t="shared" si="87"/>
        <v>5451.0687786048647</v>
      </c>
      <c r="P465" s="52">
        <f t="shared" si="89"/>
        <v>6344.4</v>
      </c>
      <c r="R465" s="15" t="s">
        <v>937</v>
      </c>
      <c r="S465" s="50">
        <f t="shared" si="90"/>
        <v>126000</v>
      </c>
      <c r="T465" s="52">
        <f t="shared" si="91"/>
        <v>5714.4</v>
      </c>
      <c r="U465" s="46">
        <f t="shared" si="92"/>
        <v>6777.1944000000003</v>
      </c>
      <c r="V465" s="46">
        <f t="shared" si="93"/>
        <v>1062.7944000000007</v>
      </c>
      <c r="W465" s="58">
        <f t="shared" si="94"/>
        <v>9.8670184049079825</v>
      </c>
      <c r="X465">
        <f t="shared" si="95"/>
        <v>460</v>
      </c>
      <c r="Y465">
        <f t="shared" si="96"/>
        <v>364</v>
      </c>
    </row>
    <row r="466" spans="1:25" x14ac:dyDescent="0.2">
      <c r="A466" s="14" t="s">
        <v>938</v>
      </c>
      <c r="B466" s="44" t="s">
        <v>939</v>
      </c>
      <c r="C466" s="45">
        <v>8356</v>
      </c>
      <c r="D466" s="17" t="s">
        <v>14</v>
      </c>
      <c r="E466" s="24">
        <v>6418.3</v>
      </c>
      <c r="F466" s="40">
        <v>0.46600000000000003</v>
      </c>
      <c r="G466" s="41">
        <v>98.6</v>
      </c>
      <c r="H466" s="42">
        <v>-2.1999999999999999E-2</v>
      </c>
      <c r="I466" s="43">
        <v>6508.7</v>
      </c>
      <c r="J466" s="29">
        <v>2201</v>
      </c>
      <c r="K466" s="43"/>
      <c r="L466" s="54">
        <f t="shared" si="88"/>
        <v>499</v>
      </c>
      <c r="M466" s="46">
        <f t="shared" si="85"/>
        <v>4378.1036834924971</v>
      </c>
      <c r="N466" s="59">
        <f t="shared" si="86"/>
        <v>100.81799591002044</v>
      </c>
      <c r="O466" s="52">
        <f t="shared" si="87"/>
        <v>4277.2856875824764</v>
      </c>
      <c r="P466" s="52">
        <f t="shared" si="89"/>
        <v>6319.7</v>
      </c>
      <c r="R466" s="44" t="s">
        <v>939</v>
      </c>
      <c r="S466" s="50">
        <f t="shared" si="90"/>
        <v>7520.4</v>
      </c>
      <c r="T466" s="52">
        <f t="shared" si="91"/>
        <v>6282.098</v>
      </c>
      <c r="U466" s="46">
        <f t="shared" si="92"/>
        <v>6752.0516000000007</v>
      </c>
      <c r="V466" s="46">
        <f t="shared" si="93"/>
        <v>469.95360000000073</v>
      </c>
      <c r="W466" s="58">
        <f t="shared" si="94"/>
        <v>3.7662636916835774</v>
      </c>
      <c r="X466">
        <f t="shared" si="95"/>
        <v>437</v>
      </c>
      <c r="Y466">
        <f t="shared" si="96"/>
        <v>463</v>
      </c>
    </row>
    <row r="467" spans="1:25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43"/>
      <c r="L467" s="54">
        <f t="shared" si="88"/>
        <v>423</v>
      </c>
      <c r="M467" s="46">
        <f t="shared" si="85"/>
        <v>6515.7680569684644</v>
      </c>
      <c r="N467" s="59">
        <f t="shared" si="86"/>
        <v>232.18997361477571</v>
      </c>
      <c r="O467" s="52">
        <f t="shared" si="87"/>
        <v>6283.5780833536883</v>
      </c>
      <c r="P467" s="52">
        <f t="shared" si="89"/>
        <v>6493</v>
      </c>
      <c r="R467" s="15" t="s">
        <v>941</v>
      </c>
      <c r="S467" s="50">
        <f t="shared" si="90"/>
        <v>30600</v>
      </c>
      <c r="T467" s="52">
        <f t="shared" si="91"/>
        <v>6340</v>
      </c>
      <c r="U467" s="46">
        <f t="shared" si="92"/>
        <v>6738.06</v>
      </c>
      <c r="V467" s="46">
        <f t="shared" si="93"/>
        <v>398.0600000000004</v>
      </c>
      <c r="W467" s="58">
        <f t="shared" si="94"/>
        <v>-5.5234090909090954</v>
      </c>
      <c r="X467">
        <f t="shared" si="95"/>
        <v>435</v>
      </c>
      <c r="Y467">
        <f t="shared" si="96"/>
        <v>473</v>
      </c>
    </row>
    <row r="468" spans="1:25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43"/>
      <c r="L468" s="54">
        <f t="shared" si="88"/>
        <v>444</v>
      </c>
      <c r="M468" s="46">
        <f t="shared" si="85"/>
        <v>6165.4970760233919</v>
      </c>
      <c r="N468" s="59" t="str">
        <f t="shared" si="86"/>
        <v/>
      </c>
      <c r="O468" s="52" t="str">
        <f t="shared" si="87"/>
        <v/>
      </c>
      <c r="P468" s="52">
        <f t="shared" si="89"/>
        <v>6527.7</v>
      </c>
      <c r="R468" s="15" t="s">
        <v>943</v>
      </c>
      <c r="S468" s="50">
        <f t="shared" si="90"/>
        <v>16470</v>
      </c>
      <c r="T468" s="52">
        <f t="shared" si="91"/>
        <v>6445.3499999999995</v>
      </c>
      <c r="U468" s="46">
        <f t="shared" si="92"/>
        <v>6654.7416000000003</v>
      </c>
      <c r="V468" s="46">
        <f t="shared" si="93"/>
        <v>209.39160000000084</v>
      </c>
      <c r="W468" s="58">
        <f t="shared" si="94"/>
        <v>-2.037105497771178</v>
      </c>
      <c r="X468">
        <f t="shared" si="95"/>
        <v>428</v>
      </c>
      <c r="Y468">
        <f t="shared" si="96"/>
        <v>484</v>
      </c>
    </row>
    <row r="469" spans="1:25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43"/>
      <c r="L469" s="54">
        <f t="shared" si="88"/>
        <v>432</v>
      </c>
      <c r="M469" s="46">
        <f t="shared" si="85"/>
        <v>6389.3832153690601</v>
      </c>
      <c r="N469" s="59">
        <f t="shared" si="86"/>
        <v>1694.9002217294901</v>
      </c>
      <c r="O469" s="52">
        <f t="shared" si="87"/>
        <v>4694.4829936395699</v>
      </c>
      <c r="P469" s="52">
        <f t="shared" si="89"/>
        <v>5554.7000000000007</v>
      </c>
      <c r="R469" s="15" t="s">
        <v>945</v>
      </c>
      <c r="S469" s="50">
        <f t="shared" si="90"/>
        <v>8721.9</v>
      </c>
      <c r="T469" s="52">
        <f t="shared" si="91"/>
        <v>5511.0905000000012</v>
      </c>
      <c r="U469" s="46">
        <f t="shared" si="92"/>
        <v>6647.6932000000006</v>
      </c>
      <c r="V469" s="46">
        <f t="shared" si="93"/>
        <v>1136.6026999999995</v>
      </c>
      <c r="W469" s="58">
        <f t="shared" si="94"/>
        <v>0.48692137624280413</v>
      </c>
      <c r="X469">
        <f t="shared" si="95"/>
        <v>468</v>
      </c>
      <c r="Y469">
        <f t="shared" si="96"/>
        <v>350</v>
      </c>
    </row>
    <row r="470" spans="1:25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43"/>
      <c r="L470" s="54">
        <f t="shared" si="88"/>
        <v>443</v>
      </c>
      <c r="M470" s="46">
        <f t="shared" si="85"/>
        <v>6179.7642436149308</v>
      </c>
      <c r="N470" s="59">
        <f t="shared" si="86"/>
        <v>523.10654685494217</v>
      </c>
      <c r="O470" s="52">
        <f t="shared" si="87"/>
        <v>5656.6576967599885</v>
      </c>
      <c r="P470" s="52">
        <f t="shared" si="89"/>
        <v>5476</v>
      </c>
      <c r="R470" s="15" t="s">
        <v>947</v>
      </c>
      <c r="S470" s="50">
        <f t="shared" si="90"/>
        <v>7954.2</v>
      </c>
      <c r="T470" s="52">
        <f t="shared" si="91"/>
        <v>5436.2290000000003</v>
      </c>
      <c r="U470" s="46">
        <f t="shared" si="92"/>
        <v>6618.1319999999996</v>
      </c>
      <c r="V470" s="46">
        <f t="shared" si="93"/>
        <v>1181.9029999999993</v>
      </c>
      <c r="W470" s="58">
        <f t="shared" si="94"/>
        <v>0.45018773006134888</v>
      </c>
      <c r="X470">
        <f t="shared" si="95"/>
        <v>472</v>
      </c>
      <c r="Y470">
        <f t="shared" si="96"/>
        <v>339</v>
      </c>
    </row>
    <row r="471" spans="1:25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43"/>
      <c r="L471" s="54">
        <f t="shared" si="88"/>
        <v>463</v>
      </c>
      <c r="M471" s="46">
        <f t="shared" si="85"/>
        <v>5832.7137546468393</v>
      </c>
      <c r="N471" s="59">
        <f t="shared" si="86"/>
        <v>2513.2743362831857</v>
      </c>
      <c r="O471" s="52">
        <f t="shared" si="87"/>
        <v>3319.4394183636537</v>
      </c>
      <c r="P471" s="52">
        <f t="shared" si="89"/>
        <v>4288</v>
      </c>
      <c r="R471" s="15" t="s">
        <v>949</v>
      </c>
      <c r="S471" s="50">
        <f t="shared" si="90"/>
        <v>4644.8999999999996</v>
      </c>
      <c r="T471" s="52">
        <f t="shared" si="91"/>
        <v>4264.7754999999997</v>
      </c>
      <c r="U471" s="46">
        <f t="shared" si="92"/>
        <v>6602.3519999999999</v>
      </c>
      <c r="V471" s="46">
        <f t="shared" si="93"/>
        <v>2337.5765000000001</v>
      </c>
      <c r="W471" s="58">
        <f t="shared" si="94"/>
        <v>0.175843309859155</v>
      </c>
      <c r="X471">
        <f t="shared" si="95"/>
        <v>495</v>
      </c>
      <c r="Y471">
        <f t="shared" si="96"/>
        <v>204</v>
      </c>
    </row>
    <row r="472" spans="1:25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43"/>
      <c r="L472" s="54">
        <f t="shared" si="88"/>
        <v>452</v>
      </c>
      <c r="M472" s="46">
        <f t="shared" si="85"/>
        <v>6063.9534883720926</v>
      </c>
      <c r="N472" s="59">
        <f t="shared" si="86"/>
        <v>1495.7983193277312</v>
      </c>
      <c r="O472" s="52">
        <f t="shared" si="87"/>
        <v>4568.1551690443612</v>
      </c>
      <c r="P472" s="52">
        <f t="shared" si="89"/>
        <v>4300</v>
      </c>
      <c r="R472" s="15" t="s">
        <v>951</v>
      </c>
      <c r="S472" s="50">
        <f t="shared" si="90"/>
        <v>19080</v>
      </c>
      <c r="T472" s="52">
        <f t="shared" si="91"/>
        <v>4204.6000000000004</v>
      </c>
      <c r="U472" s="46">
        <f t="shared" si="92"/>
        <v>6583.4160000000002</v>
      </c>
      <c r="V472" s="46">
        <f t="shared" si="93"/>
        <v>2378.8159999999998</v>
      </c>
      <c r="W472" s="58">
        <f t="shared" si="94"/>
        <v>0.21492134831460663</v>
      </c>
      <c r="X472">
        <f t="shared" si="95"/>
        <v>497</v>
      </c>
      <c r="Y472">
        <f t="shared" si="96"/>
        <v>198</v>
      </c>
    </row>
    <row r="473" spans="1:25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43"/>
      <c r="L473" s="54">
        <f t="shared" si="88"/>
        <v>489</v>
      </c>
      <c r="M473" s="46">
        <f t="shared" ref="M473:M502" si="97">IF(ISNUMBER(E473/(1+F473)),E473/(1+F473),"")</f>
        <v>5227.4018379281533</v>
      </c>
      <c r="N473" s="59">
        <f t="shared" ref="N473:N502" si="98">IF(ISNUMBER(G473/(H473+1)),G473/(H473+1),"")</f>
        <v>48.299741602067179</v>
      </c>
      <c r="O473" s="52">
        <f t="shared" ref="O473:O502" si="99">IF(ISNUMBER(M473-N473),M473-N473,"")</f>
        <v>5179.1020963260862</v>
      </c>
      <c r="P473" s="52">
        <f t="shared" si="89"/>
        <v>5789.9</v>
      </c>
      <c r="R473" s="15" t="s">
        <v>953</v>
      </c>
      <c r="S473" s="50">
        <f t="shared" si="90"/>
        <v>10395</v>
      </c>
      <c r="T473" s="52">
        <f t="shared" si="91"/>
        <v>5737.9249999999993</v>
      </c>
      <c r="U473" s="46">
        <f t="shared" si="92"/>
        <v>6582.5743999999995</v>
      </c>
      <c r="V473" s="46">
        <f t="shared" si="93"/>
        <v>844.64940000000024</v>
      </c>
      <c r="W473" s="58">
        <f t="shared" si="94"/>
        <v>0.80750995078108334</v>
      </c>
      <c r="X473">
        <f t="shared" si="95"/>
        <v>458</v>
      </c>
      <c r="Y473">
        <f t="shared" si="96"/>
        <v>410</v>
      </c>
    </row>
    <row r="474" spans="1:25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43"/>
      <c r="L474" s="54">
        <f t="shared" si="88"/>
        <v>493</v>
      </c>
      <c r="M474" s="46">
        <f t="shared" si="97"/>
        <v>5107.8253706754531</v>
      </c>
      <c r="N474" s="59">
        <f t="shared" si="98"/>
        <v>727.33463035019463</v>
      </c>
      <c r="O474" s="52">
        <f t="shared" si="99"/>
        <v>4380.4907403252582</v>
      </c>
      <c r="P474" s="52">
        <f t="shared" si="89"/>
        <v>4705.5</v>
      </c>
      <c r="R474" s="15" t="s">
        <v>955</v>
      </c>
      <c r="S474" s="50">
        <f t="shared" si="90"/>
        <v>14220</v>
      </c>
      <c r="T474" s="52">
        <f t="shared" si="91"/>
        <v>4634.3999999999996</v>
      </c>
      <c r="U474" s="46">
        <f t="shared" si="92"/>
        <v>6523.3467999999993</v>
      </c>
      <c r="V474" s="46">
        <f t="shared" si="93"/>
        <v>1888.9467999999997</v>
      </c>
      <c r="W474" s="58">
        <f t="shared" si="94"/>
        <v>0.26317159288484659</v>
      </c>
      <c r="X474">
        <f t="shared" si="95"/>
        <v>491</v>
      </c>
      <c r="Y474">
        <f t="shared" si="96"/>
        <v>243</v>
      </c>
    </row>
    <row r="475" spans="1:25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43"/>
      <c r="L475" s="54">
        <f t="shared" si="88"/>
        <v>413</v>
      </c>
      <c r="M475" s="46">
        <f t="shared" si="97"/>
        <v>6654.7900968783633</v>
      </c>
      <c r="N475" s="59" t="str">
        <f t="shared" si="98"/>
        <v/>
      </c>
      <c r="O475" s="52" t="str">
        <f t="shared" si="99"/>
        <v/>
      </c>
      <c r="P475" s="52">
        <f t="shared" si="89"/>
        <v>6019.5</v>
      </c>
      <c r="R475" s="15" t="s">
        <v>957</v>
      </c>
      <c r="S475" s="50">
        <f t="shared" si="90"/>
        <v>16335</v>
      </c>
      <c r="T475" s="52">
        <f t="shared" si="91"/>
        <v>5937.8249999999998</v>
      </c>
      <c r="U475" s="46">
        <f t="shared" si="92"/>
        <v>6503.7795999999998</v>
      </c>
      <c r="V475" s="46">
        <f t="shared" si="93"/>
        <v>565.95460000000003</v>
      </c>
      <c r="W475" s="58">
        <f t="shared" si="94"/>
        <v>2.4763796068796067</v>
      </c>
      <c r="X475">
        <f t="shared" si="95"/>
        <v>449</v>
      </c>
      <c r="Y475">
        <f t="shared" si="96"/>
        <v>451</v>
      </c>
    </row>
    <row r="476" spans="1:25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43"/>
      <c r="L476" s="54">
        <f t="shared" si="88"/>
        <v>400</v>
      </c>
      <c r="M476" s="46">
        <f t="shared" si="97"/>
        <v>6938.2716049382716</v>
      </c>
      <c r="N476" s="59">
        <f t="shared" si="98"/>
        <v>553.15870570107859</v>
      </c>
      <c r="O476" s="52">
        <f t="shared" si="99"/>
        <v>6385.1128992371932</v>
      </c>
      <c r="P476" s="52">
        <f t="shared" si="89"/>
        <v>5464</v>
      </c>
      <c r="R476" s="15" t="s">
        <v>959</v>
      </c>
      <c r="S476" s="50">
        <f t="shared" si="90"/>
        <v>15750</v>
      </c>
      <c r="T476" s="52">
        <f t="shared" si="91"/>
        <v>5385.25</v>
      </c>
      <c r="U476" s="46">
        <f t="shared" si="92"/>
        <v>6503.4639999999999</v>
      </c>
      <c r="V476" s="46">
        <f t="shared" si="93"/>
        <v>1118.2139999999999</v>
      </c>
      <c r="W476" s="58">
        <f t="shared" si="94"/>
        <v>0.55740111420612803</v>
      </c>
      <c r="X476">
        <f t="shared" si="95"/>
        <v>474</v>
      </c>
      <c r="Y476">
        <f t="shared" si="96"/>
        <v>355</v>
      </c>
    </row>
    <row r="477" spans="1:25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43"/>
      <c r="L477" s="54">
        <f t="shared" si="88"/>
        <v>467</v>
      </c>
      <c r="M477" s="46">
        <f t="shared" si="97"/>
        <v>5806.1147695202253</v>
      </c>
      <c r="N477" s="59">
        <f t="shared" si="98"/>
        <v>252.56622516556294</v>
      </c>
      <c r="O477" s="52">
        <f t="shared" si="99"/>
        <v>5553.5485443546622</v>
      </c>
      <c r="P477" s="52">
        <f t="shared" si="89"/>
        <v>5866.7999999999993</v>
      </c>
      <c r="R477" s="15" t="s">
        <v>961</v>
      </c>
      <c r="S477" s="50">
        <f t="shared" si="90"/>
        <v>22140</v>
      </c>
      <c r="T477" s="52">
        <f t="shared" si="91"/>
        <v>5756.0999999999995</v>
      </c>
      <c r="U477" s="46">
        <f t="shared" si="92"/>
        <v>6492.8387999999995</v>
      </c>
      <c r="V477" s="46">
        <f t="shared" si="93"/>
        <v>736.73880000000008</v>
      </c>
      <c r="W477" s="58">
        <f t="shared" si="94"/>
        <v>1.4147453294001968</v>
      </c>
      <c r="X477">
        <f t="shared" si="95"/>
        <v>457</v>
      </c>
      <c r="Y477">
        <f t="shared" si="96"/>
        <v>427</v>
      </c>
    </row>
    <row r="478" spans="1:25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43"/>
      <c r="L478" s="54">
        <f t="shared" si="88"/>
        <v>479</v>
      </c>
      <c r="M478" s="46">
        <f t="shared" si="97"/>
        <v>5505.3571428571422</v>
      </c>
      <c r="N478" s="59">
        <f t="shared" si="98"/>
        <v>172.47942386831278</v>
      </c>
      <c r="O478" s="52">
        <f t="shared" si="99"/>
        <v>5332.8777189888297</v>
      </c>
      <c r="P478" s="52">
        <f t="shared" si="89"/>
        <v>5830.7</v>
      </c>
      <c r="R478" s="15" t="s">
        <v>963</v>
      </c>
      <c r="S478" s="50">
        <f t="shared" si="90"/>
        <v>10800</v>
      </c>
      <c r="T478" s="52">
        <f t="shared" si="91"/>
        <v>5776.7</v>
      </c>
      <c r="U478" s="46">
        <f t="shared" si="92"/>
        <v>6486.6319999999996</v>
      </c>
      <c r="V478" s="46">
        <f t="shared" si="93"/>
        <v>709.93199999999979</v>
      </c>
      <c r="W478" s="58">
        <f t="shared" si="94"/>
        <v>1.1173039069490003</v>
      </c>
      <c r="X478">
        <f t="shared" si="95"/>
        <v>456</v>
      </c>
      <c r="Y478">
        <f t="shared" si="96"/>
        <v>435</v>
      </c>
    </row>
    <row r="479" spans="1:25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43"/>
      <c r="L479" s="54">
        <f t="shared" si="88"/>
        <v>456</v>
      </c>
      <c r="M479" s="46">
        <f t="shared" si="97"/>
        <v>5974.6341463414637</v>
      </c>
      <c r="N479" s="59">
        <f t="shared" si="98"/>
        <v>701.02214650766609</v>
      </c>
      <c r="O479" s="52">
        <f t="shared" si="99"/>
        <v>5273.6119998337981</v>
      </c>
      <c r="P479" s="52">
        <f t="shared" si="89"/>
        <v>5301</v>
      </c>
      <c r="R479" s="15" t="s">
        <v>965</v>
      </c>
      <c r="S479" s="50">
        <f t="shared" si="90"/>
        <v>7830</v>
      </c>
      <c r="T479" s="52">
        <f t="shared" si="91"/>
        <v>5261.85</v>
      </c>
      <c r="U479" s="46">
        <f t="shared" si="92"/>
        <v>6442.4480000000003</v>
      </c>
      <c r="V479" s="46">
        <f t="shared" si="93"/>
        <v>1180.598</v>
      </c>
      <c r="W479" s="58">
        <f t="shared" si="94"/>
        <v>0.43450546780072896</v>
      </c>
      <c r="X479">
        <f t="shared" si="95"/>
        <v>478</v>
      </c>
      <c r="Y479">
        <f t="shared" si="96"/>
        <v>340</v>
      </c>
    </row>
    <row r="480" spans="1:25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43"/>
      <c r="L480" s="54">
        <f t="shared" si="88"/>
        <v>448</v>
      </c>
      <c r="M480" s="46">
        <f t="shared" si="97"/>
        <v>6115.69416498994</v>
      </c>
      <c r="N480" s="59">
        <f t="shared" si="98"/>
        <v>430.81761006289315</v>
      </c>
      <c r="O480" s="52">
        <f t="shared" si="99"/>
        <v>5684.8765549270465</v>
      </c>
      <c r="P480" s="52">
        <f t="shared" si="89"/>
        <v>5942</v>
      </c>
      <c r="R480" s="15" t="s">
        <v>967</v>
      </c>
      <c r="S480" s="50">
        <f t="shared" si="90"/>
        <v>10260</v>
      </c>
      <c r="T480" s="52">
        <f t="shared" si="91"/>
        <v>5890.7</v>
      </c>
      <c r="U480" s="46">
        <f t="shared" si="92"/>
        <v>6395.1080000000002</v>
      </c>
      <c r="V480" s="46">
        <f t="shared" si="93"/>
        <v>504.40800000000036</v>
      </c>
      <c r="W480" s="58">
        <f t="shared" si="94"/>
        <v>2.681810218978105</v>
      </c>
      <c r="X480">
        <f t="shared" si="95"/>
        <v>453</v>
      </c>
      <c r="Y480">
        <f t="shared" si="96"/>
        <v>459</v>
      </c>
    </row>
    <row r="481" spans="1:25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43"/>
      <c r="L481" s="54">
        <f t="shared" si="88"/>
        <v>421</v>
      </c>
      <c r="M481" s="46">
        <f t="shared" si="97"/>
        <v>6537.2972972972966</v>
      </c>
      <c r="N481" s="59">
        <f t="shared" si="98"/>
        <v>970.44334975369452</v>
      </c>
      <c r="O481" s="52">
        <f t="shared" si="99"/>
        <v>5566.8539475436019</v>
      </c>
      <c r="P481" s="52">
        <f t="shared" si="89"/>
        <v>5653</v>
      </c>
      <c r="R481" s="15" t="s">
        <v>969</v>
      </c>
      <c r="S481" s="50">
        <f t="shared" si="90"/>
        <v>10350</v>
      </c>
      <c r="T481" s="52">
        <f t="shared" si="91"/>
        <v>5601.25</v>
      </c>
      <c r="U481" s="46">
        <f t="shared" si="92"/>
        <v>6361.4440000000004</v>
      </c>
      <c r="V481" s="46">
        <f t="shared" si="93"/>
        <v>760.19400000000041</v>
      </c>
      <c r="W481" s="58">
        <f t="shared" si="94"/>
        <v>0.92942639593908738</v>
      </c>
      <c r="X481">
        <f t="shared" si="95"/>
        <v>466</v>
      </c>
      <c r="Y481">
        <f t="shared" si="96"/>
        <v>423</v>
      </c>
    </row>
    <row r="482" spans="1:25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43"/>
      <c r="L482" s="54">
        <f t="shared" si="88"/>
        <v>498</v>
      </c>
      <c r="M482" s="46">
        <f t="shared" si="97"/>
        <v>4402.7777777777783</v>
      </c>
      <c r="N482" s="59">
        <f t="shared" si="98"/>
        <v>300</v>
      </c>
      <c r="O482" s="52">
        <f t="shared" si="99"/>
        <v>4102.7777777777783</v>
      </c>
      <c r="P482" s="52">
        <f t="shared" si="89"/>
        <v>5801.9</v>
      </c>
      <c r="R482" s="15" t="s">
        <v>971</v>
      </c>
      <c r="S482" s="50">
        <f t="shared" si="90"/>
        <v>16200</v>
      </c>
      <c r="T482" s="52">
        <f t="shared" si="91"/>
        <v>5720.9</v>
      </c>
      <c r="U482" s="46">
        <f t="shared" si="92"/>
        <v>6336.1959999999999</v>
      </c>
      <c r="V482" s="46">
        <f t="shared" si="93"/>
        <v>615.29600000000028</v>
      </c>
      <c r="W482" s="58">
        <f t="shared" si="94"/>
        <v>1.7828855721393047</v>
      </c>
      <c r="X482">
        <f t="shared" si="95"/>
        <v>459</v>
      </c>
      <c r="Y482">
        <f t="shared" si="96"/>
        <v>445</v>
      </c>
    </row>
    <row r="483" spans="1:25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43"/>
      <c r="L483" s="54">
        <f t="shared" si="88"/>
        <v>441</v>
      </c>
      <c r="M483" s="46">
        <f t="shared" si="97"/>
        <v>6266.1810613943817</v>
      </c>
      <c r="N483" s="59">
        <f t="shared" si="98"/>
        <v>560.51437216338877</v>
      </c>
      <c r="O483" s="52">
        <f t="shared" si="99"/>
        <v>5705.6666892309931</v>
      </c>
      <c r="P483" s="52">
        <f t="shared" si="89"/>
        <v>5651.3</v>
      </c>
      <c r="R483" s="15" t="s">
        <v>973</v>
      </c>
      <c r="S483" s="50">
        <f t="shared" si="90"/>
        <v>8100</v>
      </c>
      <c r="T483" s="52">
        <f t="shared" si="91"/>
        <v>5610.8</v>
      </c>
      <c r="U483" s="46">
        <f t="shared" si="92"/>
        <v>6334.9336000000003</v>
      </c>
      <c r="V483" s="46">
        <f t="shared" si="93"/>
        <v>724.13360000000011</v>
      </c>
      <c r="W483" s="58">
        <f t="shared" si="94"/>
        <v>0.9544766531713903</v>
      </c>
      <c r="X483">
        <f t="shared" si="95"/>
        <v>465</v>
      </c>
      <c r="Y483">
        <f t="shared" si="96"/>
        <v>430</v>
      </c>
    </row>
    <row r="484" spans="1:25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43"/>
      <c r="L484" s="54">
        <f t="shared" si="88"/>
        <v>491</v>
      </c>
      <c r="M484" s="46">
        <f t="shared" si="97"/>
        <v>5177.0833333333339</v>
      </c>
      <c r="N484" s="59">
        <f t="shared" si="98"/>
        <v>971.13071371291107</v>
      </c>
      <c r="O484" s="52">
        <f t="shared" si="99"/>
        <v>4205.9526196204224</v>
      </c>
      <c r="P484" s="52">
        <f t="shared" si="89"/>
        <v>4753</v>
      </c>
      <c r="R484" s="15" t="s">
        <v>975</v>
      </c>
      <c r="S484" s="50">
        <f t="shared" si="90"/>
        <v>8010</v>
      </c>
      <c r="T484" s="52">
        <f t="shared" si="91"/>
        <v>4712.95</v>
      </c>
      <c r="U484" s="46">
        <f t="shared" si="92"/>
        <v>6274.1279999999997</v>
      </c>
      <c r="V484" s="46">
        <f t="shared" si="93"/>
        <v>1561.1779999999999</v>
      </c>
      <c r="W484" s="58">
        <f t="shared" si="94"/>
        <v>0.28916432700247718</v>
      </c>
      <c r="X484">
        <f t="shared" si="95"/>
        <v>489</v>
      </c>
      <c r="Y484">
        <f t="shared" si="96"/>
        <v>288</v>
      </c>
    </row>
    <row r="485" spans="1:25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43"/>
      <c r="L485" s="54">
        <f t="shared" si="88"/>
        <v>478</v>
      </c>
      <c r="M485" s="46">
        <f t="shared" si="97"/>
        <v>5519.1409897292251</v>
      </c>
      <c r="N485" s="59">
        <f t="shared" si="98"/>
        <v>510.06711409395967</v>
      </c>
      <c r="O485" s="52">
        <f t="shared" si="99"/>
        <v>5009.0738756352657</v>
      </c>
      <c r="P485" s="52">
        <f t="shared" si="89"/>
        <v>5835</v>
      </c>
      <c r="R485" s="15" t="s">
        <v>977</v>
      </c>
      <c r="S485" s="50">
        <f t="shared" si="90"/>
        <v>9270</v>
      </c>
      <c r="T485" s="52">
        <f t="shared" si="91"/>
        <v>5788.65</v>
      </c>
      <c r="U485" s="46">
        <f t="shared" si="92"/>
        <v>6218.3720000000003</v>
      </c>
      <c r="V485" s="46">
        <f t="shared" si="93"/>
        <v>429.72200000000066</v>
      </c>
      <c r="W485" s="58">
        <f t="shared" si="94"/>
        <v>4.6542368421052718</v>
      </c>
      <c r="X485">
        <f t="shared" si="95"/>
        <v>455</v>
      </c>
      <c r="Y485">
        <f t="shared" si="96"/>
        <v>471</v>
      </c>
    </row>
    <row r="486" spans="1:25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43"/>
      <c r="L486" s="54">
        <f t="shared" si="88"/>
        <v>497</v>
      </c>
      <c r="M486" s="46">
        <f t="shared" si="97"/>
        <v>4488.5496183206105</v>
      </c>
      <c r="N486" s="59">
        <f t="shared" si="98"/>
        <v>590.63893016344718</v>
      </c>
      <c r="O486" s="52">
        <f t="shared" si="99"/>
        <v>3897.9106881571633</v>
      </c>
      <c r="P486" s="52">
        <f t="shared" si="89"/>
        <v>5482.5</v>
      </c>
      <c r="R486" s="15" t="s">
        <v>979</v>
      </c>
      <c r="S486" s="50">
        <f t="shared" si="90"/>
        <v>15210</v>
      </c>
      <c r="T486" s="52">
        <f t="shared" si="91"/>
        <v>5406.45</v>
      </c>
      <c r="U486" s="46">
        <f t="shared" si="92"/>
        <v>6185.76</v>
      </c>
      <c r="V486" s="46">
        <f t="shared" si="93"/>
        <v>779.3100000000004</v>
      </c>
      <c r="W486" s="58">
        <f t="shared" si="94"/>
        <v>0.9605283018867935</v>
      </c>
      <c r="X486">
        <f t="shared" si="95"/>
        <v>473</v>
      </c>
      <c r="Y486">
        <f t="shared" si="96"/>
        <v>420</v>
      </c>
    </row>
    <row r="487" spans="1:25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43"/>
      <c r="L487" s="54">
        <f t="shared" si="88"/>
        <v>475</v>
      </c>
      <c r="M487" s="46">
        <f t="shared" si="97"/>
        <v>5545.566037735849</v>
      </c>
      <c r="N487" s="59">
        <f t="shared" si="98"/>
        <v>810.59431524547801</v>
      </c>
      <c r="O487" s="52">
        <f t="shared" si="99"/>
        <v>4734.9717224903707</v>
      </c>
      <c r="P487" s="52">
        <f t="shared" si="89"/>
        <v>5250.9000000000005</v>
      </c>
      <c r="R487" s="15" t="s">
        <v>981</v>
      </c>
      <c r="S487" s="50">
        <f t="shared" si="90"/>
        <v>32130</v>
      </c>
      <c r="T487" s="52">
        <f t="shared" si="91"/>
        <v>5090.2500000000009</v>
      </c>
      <c r="U487" s="46">
        <f t="shared" si="92"/>
        <v>6183.9715999999999</v>
      </c>
      <c r="V487" s="46">
        <f t="shared" si="93"/>
        <v>1093.7215999999989</v>
      </c>
      <c r="W487" s="58">
        <f t="shared" si="94"/>
        <v>0.74326043991074109</v>
      </c>
      <c r="X487">
        <f t="shared" si="95"/>
        <v>485</v>
      </c>
      <c r="Y487">
        <f t="shared" si="96"/>
        <v>358</v>
      </c>
    </row>
    <row r="488" spans="1:25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43"/>
      <c r="L488" s="54">
        <f t="shared" si="88"/>
        <v>464</v>
      </c>
      <c r="M488" s="46">
        <f t="shared" si="97"/>
        <v>5829.3413173652698</v>
      </c>
      <c r="N488" s="59">
        <f t="shared" si="98"/>
        <v>518.73536299765806</v>
      </c>
      <c r="O488" s="52">
        <f t="shared" si="99"/>
        <v>5310.605954367612</v>
      </c>
      <c r="P488" s="52">
        <f t="shared" si="89"/>
        <v>5398</v>
      </c>
      <c r="R488" s="15" t="s">
        <v>983</v>
      </c>
      <c r="S488" s="50">
        <f t="shared" si="90"/>
        <v>9900</v>
      </c>
      <c r="T488" s="52">
        <f t="shared" si="91"/>
        <v>5348.5</v>
      </c>
      <c r="U488" s="46">
        <f t="shared" si="92"/>
        <v>6144.732</v>
      </c>
      <c r="V488" s="46">
        <f t="shared" si="93"/>
        <v>796.23199999999997</v>
      </c>
      <c r="W488" s="58">
        <f t="shared" si="94"/>
        <v>0.79736343115124142</v>
      </c>
      <c r="X488">
        <f t="shared" si="95"/>
        <v>475</v>
      </c>
      <c r="Y488">
        <f t="shared" si="96"/>
        <v>418</v>
      </c>
    </row>
    <row r="489" spans="1:25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43"/>
      <c r="L489" s="54">
        <f t="shared" si="88"/>
        <v>486</v>
      </c>
      <c r="M489" s="46">
        <f t="shared" si="97"/>
        <v>5305.1001821493619</v>
      </c>
      <c r="N489" s="59">
        <f t="shared" si="98"/>
        <v>863.88384754990921</v>
      </c>
      <c r="O489" s="52">
        <f t="shared" si="99"/>
        <v>4441.2163345994522</v>
      </c>
      <c r="P489" s="52">
        <f t="shared" si="89"/>
        <v>4397</v>
      </c>
      <c r="R489" s="15" t="s">
        <v>985</v>
      </c>
      <c r="S489" s="50">
        <f t="shared" si="90"/>
        <v>9000</v>
      </c>
      <c r="T489" s="52">
        <f t="shared" si="91"/>
        <v>4352</v>
      </c>
      <c r="U489" s="46">
        <f t="shared" si="92"/>
        <v>6127.9</v>
      </c>
      <c r="V489" s="46">
        <f t="shared" si="93"/>
        <v>1775.8999999999996</v>
      </c>
      <c r="W489" s="58">
        <f t="shared" si="94"/>
        <v>0.2436274509803919</v>
      </c>
      <c r="X489">
        <f t="shared" si="95"/>
        <v>494</v>
      </c>
      <c r="Y489">
        <f t="shared" si="96"/>
        <v>253</v>
      </c>
    </row>
    <row r="490" spans="1:25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43"/>
      <c r="L490" s="54">
        <f t="shared" si="88"/>
        <v>471</v>
      </c>
      <c r="M490" s="46">
        <f t="shared" si="97"/>
        <v>5697.6516634050877</v>
      </c>
      <c r="N490" s="59">
        <f t="shared" si="98"/>
        <v>1245.5403987408185</v>
      </c>
      <c r="O490" s="52">
        <f t="shared" si="99"/>
        <v>4452.1112646642687</v>
      </c>
      <c r="P490" s="52">
        <f t="shared" si="89"/>
        <v>4636</v>
      </c>
      <c r="R490" s="15" t="s">
        <v>987</v>
      </c>
      <c r="S490" s="50">
        <f t="shared" si="90"/>
        <v>21600</v>
      </c>
      <c r="T490" s="52">
        <f t="shared" si="91"/>
        <v>4528</v>
      </c>
      <c r="U490" s="46">
        <f t="shared" si="92"/>
        <v>6125.7960000000003</v>
      </c>
      <c r="V490" s="46">
        <f t="shared" si="93"/>
        <v>1597.7960000000003</v>
      </c>
      <c r="W490" s="58">
        <f t="shared" si="94"/>
        <v>0.34607919123841641</v>
      </c>
      <c r="X490">
        <f t="shared" si="95"/>
        <v>492</v>
      </c>
      <c r="Y490">
        <f t="shared" si="96"/>
        <v>280</v>
      </c>
    </row>
    <row r="491" spans="1:25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43"/>
      <c r="L491" s="54">
        <f t="shared" si="88"/>
        <v>438</v>
      </c>
      <c r="M491" s="46">
        <f t="shared" si="97"/>
        <v>6303.7960954446853</v>
      </c>
      <c r="N491" s="59" t="str">
        <f t="shared" si="98"/>
        <v/>
      </c>
      <c r="O491" s="52" t="str">
        <f t="shared" si="99"/>
        <v/>
      </c>
      <c r="P491" s="52">
        <f t="shared" si="89"/>
        <v>5873.5</v>
      </c>
      <c r="R491" s="15" t="s">
        <v>989</v>
      </c>
      <c r="S491" s="50">
        <f t="shared" si="90"/>
        <v>11430</v>
      </c>
      <c r="T491" s="52">
        <f t="shared" si="91"/>
        <v>5816.35</v>
      </c>
      <c r="U491" s="46">
        <f t="shared" si="92"/>
        <v>6114.3292000000001</v>
      </c>
      <c r="V491" s="46">
        <f t="shared" si="93"/>
        <v>297.97919999999976</v>
      </c>
      <c r="W491" s="58">
        <f t="shared" si="94"/>
        <v>-5.8530814332247516</v>
      </c>
      <c r="X491">
        <f t="shared" si="95"/>
        <v>454</v>
      </c>
      <c r="Y491">
        <f t="shared" si="96"/>
        <v>482</v>
      </c>
    </row>
    <row r="492" spans="1:25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43"/>
      <c r="L492" s="54">
        <f t="shared" si="88"/>
        <v>488</v>
      </c>
      <c r="M492" s="46">
        <f t="shared" si="97"/>
        <v>5268.2107175295187</v>
      </c>
      <c r="N492" s="59">
        <f t="shared" si="98"/>
        <v>290.50167224080269</v>
      </c>
      <c r="O492" s="52">
        <f t="shared" si="99"/>
        <v>4977.709045288716</v>
      </c>
      <c r="P492" s="52">
        <f t="shared" si="89"/>
        <v>5366</v>
      </c>
      <c r="R492" s="15" t="s">
        <v>991</v>
      </c>
      <c r="S492" s="50">
        <f t="shared" si="90"/>
        <v>17010</v>
      </c>
      <c r="T492" s="52">
        <f t="shared" si="91"/>
        <v>5280.95</v>
      </c>
      <c r="U492" s="46">
        <f t="shared" si="92"/>
        <v>6101.9156000000003</v>
      </c>
      <c r="V492" s="46">
        <f t="shared" si="93"/>
        <v>820.96560000000045</v>
      </c>
      <c r="W492" s="58">
        <f t="shared" si="94"/>
        <v>0.89031913423900633</v>
      </c>
      <c r="X492">
        <f t="shared" si="95"/>
        <v>476</v>
      </c>
      <c r="Y492">
        <f t="shared" si="96"/>
        <v>414</v>
      </c>
    </row>
    <row r="493" spans="1:25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43"/>
      <c r="L493" s="54">
        <f t="shared" si="88"/>
        <v>468</v>
      </c>
      <c r="M493" s="46">
        <f t="shared" si="97"/>
        <v>5770.8835341365466</v>
      </c>
      <c r="N493" s="59">
        <f t="shared" si="98"/>
        <v>422.90552584670235</v>
      </c>
      <c r="O493" s="52">
        <f t="shared" si="99"/>
        <v>5347.9780082898442</v>
      </c>
      <c r="P493" s="52">
        <f t="shared" si="89"/>
        <v>5273.3</v>
      </c>
      <c r="R493" s="15" t="s">
        <v>993</v>
      </c>
      <c r="S493" s="50">
        <f t="shared" si="90"/>
        <v>16425.900000000001</v>
      </c>
      <c r="T493" s="52">
        <f t="shared" si="91"/>
        <v>5191.1705000000002</v>
      </c>
      <c r="U493" s="46">
        <f t="shared" si="92"/>
        <v>6046.6855999999998</v>
      </c>
      <c r="V493" s="46">
        <f t="shared" si="93"/>
        <v>855.51509999999962</v>
      </c>
      <c r="W493" s="58">
        <f t="shared" si="94"/>
        <v>0.80298229715489911</v>
      </c>
      <c r="X493">
        <f t="shared" si="95"/>
        <v>482</v>
      </c>
      <c r="Y493">
        <f t="shared" si="96"/>
        <v>406</v>
      </c>
    </row>
    <row r="494" spans="1:25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43"/>
      <c r="L494" s="54">
        <f t="shared" si="88"/>
        <v>472</v>
      </c>
      <c r="M494" s="46">
        <f t="shared" si="97"/>
        <v>5649.1106719367581</v>
      </c>
      <c r="N494" s="59">
        <f t="shared" si="98"/>
        <v>521.58979391560354</v>
      </c>
      <c r="O494" s="52">
        <f t="shared" si="99"/>
        <v>5127.5208780211542</v>
      </c>
      <c r="P494" s="52">
        <f t="shared" si="89"/>
        <v>5185.3999999999996</v>
      </c>
      <c r="R494" s="15" t="s">
        <v>995</v>
      </c>
      <c r="S494" s="50">
        <f t="shared" si="90"/>
        <v>5310</v>
      </c>
      <c r="T494" s="52">
        <f t="shared" si="91"/>
        <v>5158.8499999999995</v>
      </c>
      <c r="U494" s="46">
        <f t="shared" si="92"/>
        <v>6014.1787999999997</v>
      </c>
      <c r="V494" s="46">
        <f t="shared" si="93"/>
        <v>855.32880000000023</v>
      </c>
      <c r="W494" s="58">
        <f t="shared" si="94"/>
        <v>0.60927337723424313</v>
      </c>
      <c r="X494">
        <f t="shared" si="95"/>
        <v>484</v>
      </c>
      <c r="Y494">
        <f t="shared" si="96"/>
        <v>407</v>
      </c>
    </row>
    <row r="495" spans="1:25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43"/>
      <c r="L495" s="54">
        <f t="shared" si="88"/>
        <v>460</v>
      </c>
      <c r="M495" s="46">
        <f t="shared" si="97"/>
        <v>5853.5860655737706</v>
      </c>
      <c r="N495" s="59" t="str">
        <f t="shared" si="98"/>
        <v/>
      </c>
      <c r="O495" s="52" t="str">
        <f t="shared" si="99"/>
        <v/>
      </c>
      <c r="P495" s="52">
        <f t="shared" si="89"/>
        <v>6436.1</v>
      </c>
      <c r="R495" s="15" t="s">
        <v>997</v>
      </c>
      <c r="S495" s="50">
        <f t="shared" si="90"/>
        <v>10750.5</v>
      </c>
      <c r="T495" s="52">
        <f t="shared" si="91"/>
        <v>6382.3475000000008</v>
      </c>
      <c r="U495" s="46">
        <f t="shared" si="92"/>
        <v>6010.1812</v>
      </c>
      <c r="V495" s="46">
        <f t="shared" si="93"/>
        <v>-372.16630000000077</v>
      </c>
      <c r="W495" s="58">
        <f t="shared" si="94"/>
        <v>-0.48524716459197681</v>
      </c>
      <c r="X495">
        <f t="shared" si="95"/>
        <v>431</v>
      </c>
      <c r="Y495">
        <f t="shared" si="96"/>
        <v>494</v>
      </c>
    </row>
    <row r="496" spans="1:25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43"/>
      <c r="L496" s="54">
        <f t="shared" si="88"/>
        <v>458</v>
      </c>
      <c r="M496" s="46">
        <f t="shared" si="97"/>
        <v>5876.0330578512394</v>
      </c>
      <c r="N496" s="59">
        <f t="shared" si="98"/>
        <v>1339.7046046915725</v>
      </c>
      <c r="O496" s="52">
        <f t="shared" si="99"/>
        <v>4536.3284531596673</v>
      </c>
      <c r="P496" s="52">
        <f t="shared" si="89"/>
        <v>4146</v>
      </c>
      <c r="R496" s="15" t="s">
        <v>999</v>
      </c>
      <c r="S496" s="50">
        <f t="shared" si="90"/>
        <v>30600</v>
      </c>
      <c r="T496" s="52">
        <f t="shared" si="91"/>
        <v>3993</v>
      </c>
      <c r="U496" s="46">
        <f t="shared" si="92"/>
        <v>5983.7759999999998</v>
      </c>
      <c r="V496" s="46">
        <f t="shared" si="93"/>
        <v>1990.7759999999998</v>
      </c>
      <c r="W496" s="58">
        <f t="shared" si="94"/>
        <v>0.29103501945525284</v>
      </c>
      <c r="X496">
        <f t="shared" si="95"/>
        <v>499</v>
      </c>
      <c r="Y496">
        <f t="shared" si="96"/>
        <v>233</v>
      </c>
    </row>
    <row r="497" spans="1:25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43"/>
      <c r="L497" s="54">
        <f t="shared" si="88"/>
        <v>487</v>
      </c>
      <c r="M497" s="46">
        <f t="shared" si="97"/>
        <v>5290.6716417910447</v>
      </c>
      <c r="N497" s="59">
        <f t="shared" si="98"/>
        <v>259.48678071539655</v>
      </c>
      <c r="O497" s="52">
        <f t="shared" si="99"/>
        <v>5031.1848610756479</v>
      </c>
      <c r="P497" s="52">
        <f t="shared" si="89"/>
        <v>5337.9000000000005</v>
      </c>
      <c r="R497" s="15" t="s">
        <v>1001</v>
      </c>
      <c r="S497" s="50">
        <f t="shared" si="90"/>
        <v>17820</v>
      </c>
      <c r="T497" s="52">
        <f t="shared" si="91"/>
        <v>5248.8</v>
      </c>
      <c r="U497" s="46">
        <f t="shared" si="92"/>
        <v>5966.5232000000005</v>
      </c>
      <c r="V497" s="46">
        <f t="shared" si="93"/>
        <v>717.72320000000036</v>
      </c>
      <c r="W497" s="58">
        <f t="shared" si="94"/>
        <v>1.1508037159124973</v>
      </c>
      <c r="X497">
        <f t="shared" si="95"/>
        <v>479</v>
      </c>
      <c r="Y497">
        <f t="shared" si="96"/>
        <v>433</v>
      </c>
    </row>
    <row r="498" spans="1:25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43"/>
      <c r="L498" s="54">
        <f t="shared" si="88"/>
        <v>476</v>
      </c>
      <c r="M498" s="46">
        <f t="shared" si="97"/>
        <v>5536.1056751467704</v>
      </c>
      <c r="N498" s="59">
        <f t="shared" si="98"/>
        <v>1947.4062250598561</v>
      </c>
      <c r="O498" s="52">
        <f t="shared" si="99"/>
        <v>3588.6994500869141</v>
      </c>
      <c r="P498" s="52">
        <f t="shared" si="89"/>
        <v>3217.7999999999997</v>
      </c>
      <c r="R498" s="15" t="s">
        <v>1003</v>
      </c>
      <c r="S498" s="50">
        <f t="shared" si="90"/>
        <v>3735</v>
      </c>
      <c r="T498" s="52">
        <f t="shared" si="91"/>
        <v>3199.1249999999995</v>
      </c>
      <c r="U498" s="46">
        <f t="shared" si="92"/>
        <v>5952.1107999999995</v>
      </c>
      <c r="V498" s="46">
        <f t="shared" si="93"/>
        <v>2752.9857999999999</v>
      </c>
      <c r="W498" s="58">
        <f t="shared" si="94"/>
        <v>0.12822663005614526</v>
      </c>
      <c r="X498">
        <f t="shared" si="95"/>
        <v>500</v>
      </c>
      <c r="Y498">
        <f t="shared" si="96"/>
        <v>178</v>
      </c>
    </row>
    <row r="499" spans="1:25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43"/>
      <c r="L499" s="54">
        <f t="shared" si="88"/>
        <v>490</v>
      </c>
      <c r="M499" s="46">
        <f t="shared" si="97"/>
        <v>5180.0554016620499</v>
      </c>
      <c r="N499" s="59">
        <f t="shared" si="98"/>
        <v>291.94382852919438</v>
      </c>
      <c r="O499" s="52">
        <f t="shared" si="99"/>
        <v>4888.1115731328555</v>
      </c>
      <c r="P499" s="52">
        <f t="shared" si="89"/>
        <v>5215</v>
      </c>
      <c r="R499" s="15" t="s">
        <v>1005</v>
      </c>
      <c r="S499" s="50">
        <f t="shared" si="90"/>
        <v>5850</v>
      </c>
      <c r="T499" s="52">
        <f t="shared" si="91"/>
        <v>5185.75</v>
      </c>
      <c r="U499" s="46">
        <f t="shared" si="92"/>
        <v>5901.72</v>
      </c>
      <c r="V499" s="46">
        <f t="shared" si="93"/>
        <v>715.97000000000025</v>
      </c>
      <c r="W499" s="58">
        <f t="shared" si="94"/>
        <v>0.81258227848101328</v>
      </c>
      <c r="X499">
        <f t="shared" si="95"/>
        <v>483</v>
      </c>
      <c r="Y499">
        <f t="shared" si="96"/>
        <v>434</v>
      </c>
    </row>
    <row r="500" spans="1:25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43"/>
      <c r="L500" s="54">
        <f t="shared" si="88"/>
        <v>477</v>
      </c>
      <c r="M500" s="46">
        <f t="shared" si="97"/>
        <v>5523.6166007905131</v>
      </c>
      <c r="N500" s="59" t="str">
        <f t="shared" si="98"/>
        <v/>
      </c>
      <c r="O500" s="52" t="str">
        <f t="shared" si="99"/>
        <v/>
      </c>
      <c r="P500" s="52">
        <f t="shared" si="89"/>
        <v>4738</v>
      </c>
      <c r="R500" s="15" t="s">
        <v>1007</v>
      </c>
      <c r="S500" s="50">
        <f t="shared" si="90"/>
        <v>10800</v>
      </c>
      <c r="T500" s="52">
        <f t="shared" si="91"/>
        <v>4684</v>
      </c>
      <c r="U500" s="46">
        <f t="shared" si="92"/>
        <v>5880.5747999999994</v>
      </c>
      <c r="V500" s="46">
        <f t="shared" si="93"/>
        <v>1196.5747999999994</v>
      </c>
      <c r="W500" s="58">
        <f t="shared" si="94"/>
        <v>0.4045953750440186</v>
      </c>
      <c r="X500">
        <f t="shared" si="95"/>
        <v>490</v>
      </c>
      <c r="Y500">
        <f t="shared" si="96"/>
        <v>333</v>
      </c>
    </row>
    <row r="501" spans="1:25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43"/>
      <c r="L501" s="54">
        <f t="shared" si="88"/>
        <v>474</v>
      </c>
      <c r="M501" s="46">
        <f t="shared" si="97"/>
        <v>5576.2237762237773</v>
      </c>
      <c r="N501" s="59" t="str">
        <f t="shared" si="98"/>
        <v/>
      </c>
      <c r="O501" s="52" t="str">
        <f t="shared" si="99"/>
        <v/>
      </c>
      <c r="P501" s="52">
        <f t="shared" si="89"/>
        <v>4934.9000000000005</v>
      </c>
      <c r="R501" s="15" t="s">
        <v>1009</v>
      </c>
      <c r="S501" s="50">
        <f t="shared" si="90"/>
        <v>6660</v>
      </c>
      <c r="T501" s="52">
        <f t="shared" si="91"/>
        <v>4901.6000000000004</v>
      </c>
      <c r="U501" s="46">
        <f t="shared" si="92"/>
        <v>5872.0536000000002</v>
      </c>
      <c r="V501" s="46">
        <f t="shared" si="93"/>
        <v>970.45359999999982</v>
      </c>
      <c r="W501" s="58">
        <f t="shared" si="94"/>
        <v>0.50016014840006162</v>
      </c>
      <c r="X501">
        <f t="shared" si="95"/>
        <v>488</v>
      </c>
      <c r="Y501">
        <f t="shared" si="96"/>
        <v>385</v>
      </c>
    </row>
    <row r="502" spans="1:25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43"/>
      <c r="L502" s="54">
        <f t="shared" si="88"/>
        <v>494</v>
      </c>
      <c r="M502" s="46">
        <f t="shared" si="97"/>
        <v>4903.6059806508356</v>
      </c>
      <c r="N502" s="59">
        <f t="shared" si="98"/>
        <v>281.41153081510936</v>
      </c>
      <c r="O502" s="52">
        <f t="shared" si="99"/>
        <v>4622.1944498357261</v>
      </c>
      <c r="P502" s="52">
        <f t="shared" si="89"/>
        <v>5292.2999999999993</v>
      </c>
      <c r="R502" s="31" t="s">
        <v>1011</v>
      </c>
      <c r="S502" s="50">
        <f t="shared" si="90"/>
        <v>13590</v>
      </c>
      <c r="T502" s="52">
        <f t="shared" si="91"/>
        <v>5224.3499999999995</v>
      </c>
      <c r="U502" s="46">
        <f t="shared" si="92"/>
        <v>5865.3207999999995</v>
      </c>
      <c r="V502" s="46">
        <f t="shared" si="93"/>
        <v>640.97080000000005</v>
      </c>
      <c r="W502" s="58">
        <f t="shared" si="94"/>
        <v>1.2641144471918051</v>
      </c>
      <c r="X502">
        <f t="shared" si="95"/>
        <v>480</v>
      </c>
      <c r="Y502">
        <f t="shared" si="96"/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5.33203125" bestFit="1" customWidth="1"/>
    <col min="2" max="2" width="11.1640625" bestFit="1" customWidth="1"/>
  </cols>
  <sheetData>
    <row r="1" spans="1:2" x14ac:dyDescent="0.2">
      <c r="A1" t="s">
        <v>1029</v>
      </c>
    </row>
    <row r="2" spans="1:2" x14ac:dyDescent="0.2">
      <c r="A2" t="s">
        <v>1030</v>
      </c>
      <c r="B2" s="49">
        <v>45000</v>
      </c>
    </row>
    <row r="3" spans="1:2" x14ac:dyDescent="0.2">
      <c r="A3" t="s">
        <v>1031</v>
      </c>
      <c r="B3" s="56">
        <v>5.1999999999999998E-2</v>
      </c>
    </row>
    <row r="4" spans="1:2" x14ac:dyDescent="0.2">
      <c r="A4" t="s">
        <v>1032</v>
      </c>
      <c r="B4" s="5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RawData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Stephanie Chew</cp:lastModifiedBy>
  <cp:revision/>
  <dcterms:created xsi:type="dcterms:W3CDTF">2019-10-07T13:19:08Z</dcterms:created>
  <dcterms:modified xsi:type="dcterms:W3CDTF">2020-07-27T03:25:25Z</dcterms:modified>
  <cp:category/>
  <cp:contentStatus/>
</cp:coreProperties>
</file>